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21.13\共有フォルダ\財政課\財政担当\各種照会\財政一般\財政状況資料集（H23～）\R5(R4決算分)\06-03　回答（2回目）\03　アップロード用\"/>
    </mc:Choice>
  </mc:AlternateContent>
  <bookViews>
    <workbookView xWindow="0" yWindow="0" windowWidth="28800" windowHeight="121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AM36" i="10"/>
  <c r="U36" i="10"/>
  <c r="AM35" i="10"/>
  <c r="CO34" i="10"/>
  <c r="CO35" i="10" s="1"/>
  <c r="CO36" i="10" s="1"/>
  <c r="CO37" i="10" s="1"/>
  <c r="BW34" i="10"/>
  <c r="BW35" i="10" s="1"/>
  <c r="BW36" i="10" s="1"/>
  <c r="BW37" i="10" s="1"/>
  <c r="BW38" i="10" s="1"/>
  <c r="BW39" i="10" s="1"/>
  <c r="BW40" i="10" s="1"/>
  <c r="BW41" i="10" s="1"/>
  <c r="BW42" i="10" s="1"/>
  <c r="BW43" i="10" s="1"/>
  <c r="AM34" i="10"/>
  <c r="C34" i="10"/>
  <c r="C35" i="10" s="1"/>
  <c r="C36" i="10" l="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<sst xmlns="http://schemas.openxmlformats.org/spreadsheetml/2006/main" count="1158" uniqueCount="621">
  <si>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</si>
  <si>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</si>
  <si>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</si>
  <si>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</si>
  <si>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</si>
  <si>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</si>
  <si>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</si>
  <si>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</si>
  <si>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</si>
  <si>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</si>
  <si>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</si>
  <si>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</si>
  <si>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</si>
  <si>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</si>
  <si>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</si>
  <si>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</si>
  <si>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</si>
  <si>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</si>
  <si>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</si>
  <si>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</si>
  <si>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</si>
  <si>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</si>
  <si>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</si>
  <si>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</si>
  <si>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</si>
  <si>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</si>
  <si>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</si>
  <si>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</si>
  <si>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</si>
  <si>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</si>
  <si>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</si>
  <si>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</si>
  <si>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</si>
  <si>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</si>
  <si>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</si>
  <si>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</si>
  <si>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</si>
  <si>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</si>
  <si>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</si>
  <si>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</si>
  <si>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</si>
  <si>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</si>
  <si>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</si>
  <si>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</si>
  <si>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</si>
  <si>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</si>
  <si>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</si>
  <si>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</si>
  <si>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</si>
  <si>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</si>
  <si>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</si>
  <si>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</si>
  <si>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</si>
  <si>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</si>
  <si>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</si>
  <si>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</si>
  <si>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</si>
  <si>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</si>
  <si>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</si>
  <si>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</si>
  <si>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</si>
  <si>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</si>
  <si>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</si>
  <si>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</si>
  <si>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</si>
  <si>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</si>
  <si>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</si>
  <si>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</si>
  <si>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</si>
  <si>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</si>
  <si>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</si>
  <si>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</si>
  <si>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</si>
  <si>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</si>
  <si>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</si>
  <si>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</si>
  <si>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</si>
  <si>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</si>
  <si>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</si>
  <si>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</si>
  <si>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</si>
  <si>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</si>
  <si>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</si>
  <si>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</si>
  <si>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</si>
  <si>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</si>
  <si>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</si>
  <si>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</si>
  <si>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</si>
  <si>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</si>
  <si>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</si>
  <si>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</si>
  <si>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</si>
  <si>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</si>
  <si>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</si>
  <si>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</si>
  <si>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</si>
  <si>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</si>
  <si>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</si>
  <si>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</si>
  <si>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みやき町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</si>
  <si>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</si>
  <si>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</si>
  <si>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</si>
  <si>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</si>
  <si>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</si>
  <si>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</si>
  <si>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</si>
  <si>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</si>
  <si>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</si>
  <si>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</si>
  <si>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</si>
  <si>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</si>
  <si>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</si>
  <si>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</si>
  <si>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</si>
  <si>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</si>
  <si>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</si>
  <si>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</si>
  <si>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</si>
  <si>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</si>
  <si>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</si>
  <si>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</si>
  <si>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</si>
  <si>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</si>
  <si>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</si>
  <si>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</si>
  <si>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</si>
  <si>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</si>
  <si>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</si>
  <si>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</si>
  <si>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</si>
  <si>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</si>
  <si>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</si>
  <si>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</si>
  <si>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</si>
  <si>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</si>
  <si>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</si>
  <si>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</si>
  <si>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</si>
  <si>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</si>
  <si>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</si>
  <si>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</si>
  <si>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</si>
  <si>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</si>
  <si>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</si>
  <si>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</si>
  <si>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</si>
  <si>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</si>
  <si>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</si>
  <si>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</si>
  <si>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</si>
  <si>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</si>
  <si>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</si>
  <si>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</si>
  <si>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</si>
  <si>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</si>
  <si>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</si>
  <si>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</si>
  <si>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</si>
  <si>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</si>
  <si>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</si>
  <si>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</si>
  <si>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</si>
  <si>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</si>
  <si>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</si>
  <si>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</si>
  <si>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</si>
  <si>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</si>
  <si>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</si>
  <si>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</si>
  <si>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</si>
  <si>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</si>
  <si>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</si>
  <si>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</si>
  <si>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</si>
  <si>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</si>
  <si>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</si>
  <si>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</si>
  <si>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</si>
  <si>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</si>
  <si>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</si>
  <si>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</si>
  <si>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</si>
  <si>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</si>
  <si>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</si>
  <si>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</si>
  <si>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</si>
  <si>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</si>
  <si>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</si>
  <si>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</si>
  <si>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</si>
  <si>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</si>
  <si>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</si>
  <si>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</si>
  <si>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</si>
  <si>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</si>
  <si>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</si>
  <si>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</si>
  <si>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</si>
  <si>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</si>
  <si>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</si>
  <si>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</si>
  <si>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</si>
  <si>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</si>
  <si>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</si>
  <si>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</si>
  <si>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</si>
  <si>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</si>
  <si>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</si>
  <si>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</si>
  <si>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</si>
  <si>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</si>
  <si>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</si>
  <si>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</si>
  <si>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佐賀県みやき町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</si>
  <si>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</si>
  <si>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</si>
  <si>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</si>
  <si>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</si>
  <si>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</si>
  <si>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</si>
  <si>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</si>
  <si>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</si>
  <si>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</si>
  <si>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</si>
  <si>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</si>
  <si>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</si>
  <si>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</si>
  <si>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</si>
  <si>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</si>
  <si>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</si>
  <si>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</si>
  <si>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</si>
  <si>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</si>
  <si>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</si>
  <si>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</si>
  <si>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</si>
  <si>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</si>
  <si>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</si>
  <si>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</si>
  <si>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</si>
  <si>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</si>
  <si>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</si>
  <si>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</si>
  <si>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</si>
  <si>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</si>
  <si>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</si>
  <si>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</si>
  <si>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</si>
  <si>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</si>
  <si>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</si>
  <si>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</si>
  <si>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</si>
  <si>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</si>
  <si>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</si>
  <si>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</si>
  <si>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</si>
  <si>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</si>
  <si>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</si>
  <si>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</si>
  <si>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</si>
  <si>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</si>
  <si>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</si>
  <si>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</si>
  <si>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</si>
  <si>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</si>
  <si>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</si>
  <si>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</si>
  <si>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</si>
  <si>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</si>
  <si>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</si>
  <si>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</si>
  <si>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</si>
  <si>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</si>
  <si>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</si>
  <si>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</si>
  <si>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</si>
  <si>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</si>
  <si>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</si>
  <si>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</si>
  <si>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</si>
  <si>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</si>
  <si>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</si>
  <si>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</si>
  <si>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</si>
  <si>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</si>
  <si>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</si>
  <si>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</si>
  <si>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</si>
  <si>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</si>
  <si>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</si>
  <si>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</si>
  <si>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</si>
  <si>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</si>
  <si>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</si>
  <si>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</si>
  <si>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</si>
  <si>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</si>
  <si>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</si>
  <si>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</si>
  <si>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</si>
  <si>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</si>
  <si>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</si>
  <si>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</si>
  <si>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</si>
  <si>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</si>
  <si>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</si>
  <si>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</si>
  <si>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</si>
  <si>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</si>
  <si>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</si>
  <si>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</si>
  <si>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</si>
  <si>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</si>
  <si>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</si>
  <si>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</si>
  <si>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</si>
  <si>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</si>
  <si>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</si>
  <si>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</si>
  <si>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</si>
  <si>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</si>
  <si>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</si>
  <si>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</si>
  <si>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</si>
  <si>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</si>
  <si>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</si>
  <si>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</si>
  <si>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</si>
  <si>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</si>
  <si>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</si>
  <si>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</si>
  <si>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</si>
  <si>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</si>
  <si>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</si>
  <si>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</si>
  <si>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</si>
  <si>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</si>
  <si>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</si>
  <si>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</si>
  <si>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</si>
  <si>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</si>
  <si>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</si>
  <si>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</si>
  <si>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</si>
  <si>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</si>
  <si>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</si>
  <si>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</si>
  <si>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</si>
  <si>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</si>
  <si>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</si>
  <si>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</si>
  <si>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</si>
  <si>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</si>
  <si>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</si>
  <si>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</si>
  <si>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</si>
  <si>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</si>
  <si>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</si>
  <si>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</si>
  <si>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</si>
  <si>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</si>
  <si>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</si>
  <si>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</si>
  <si>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</si>
  <si>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</si>
  <si>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佐賀県みやき町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</si>
  <si>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</si>
  <si>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</si>
  <si>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</si>
  <si>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</si>
  <si>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</si>
  <si>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</si>
  <si>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</si>
  <si>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</si>
  <si>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</si>
  <si>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</si>
  <si>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</si>
  <si>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</si>
  <si>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</si>
  <si>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</si>
  <si>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</si>
  <si>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</si>
  <si>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</si>
  <si>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</si>
  <si>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</si>
  <si>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</si>
  <si>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グリーンパーク推進整備事業基金特別会計</t>
    <phoneticPr fontId="5"/>
  </si>
  <si>
    <t>ふるさと寄附金基金特別会計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</si>
  <si>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</si>
  <si>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</si>
  <si>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</si>
  <si>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</si>
  <si>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</si>
  <si>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</si>
  <si>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</si>
  <si>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</si>
  <si>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</si>
  <si>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</si>
  <si>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</si>
  <si>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</si>
  <si>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</si>
  <si>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</si>
  <si>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</si>
  <si>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下水道事業特別会計</t>
    <phoneticPr fontId="5"/>
  </si>
  <si>
    <t>法非適用企業</t>
    <phoneticPr fontId="5"/>
  </si>
  <si>
    <t>工業用地取得造成事業特別会計</t>
    <phoneticPr fontId="5"/>
  </si>
  <si>
    <t>住宅用地取得造成事業特別会計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</si>
  <si>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</si>
  <si>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</si>
  <si>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</si>
  <si>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</si>
  <si>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</si>
  <si>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</si>
  <si>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</si>
  <si>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</si>
  <si>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</si>
  <si>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</si>
  <si>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</si>
  <si>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</si>
  <si>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</si>
  <si>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</si>
  <si>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</si>
  <si>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</si>
  <si>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</si>
  <si>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</si>
  <si>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</si>
  <si>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</si>
  <si>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</si>
  <si>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</si>
  <si>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</si>
  <si>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</si>
  <si>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</si>
  <si>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</si>
  <si>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</si>
  <si>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</si>
  <si>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</si>
  <si>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</si>
  <si>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</si>
  <si>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</si>
  <si>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</si>
  <si>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</si>
  <si>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</si>
  <si>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</si>
  <si>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</si>
  <si>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</si>
  <si>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</si>
  <si>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</si>
  <si>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</si>
  <si>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</si>
  <si>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</si>
  <si>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</si>
  <si>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</si>
  <si>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</si>
  <si>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</si>
  <si>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</si>
  <si>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</si>
  <si>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</si>
  <si>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</si>
  <si>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</si>
  <si>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</si>
  <si>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</si>
  <si>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</si>
  <si>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</si>
  <si>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</si>
  <si>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</si>
  <si>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</si>
  <si>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</si>
  <si>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</si>
  <si>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</si>
  <si>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</si>
  <si>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</si>
  <si>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</si>
  <si>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</si>
  <si>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</si>
  <si>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</si>
  <si>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</si>
  <si>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工業用地取得造成事業特別会計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</si>
  <si>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</si>
  <si>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</si>
  <si>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</si>
  <si>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</si>
  <si>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</si>
  <si>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</si>
  <si>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</si>
  <si>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</si>
  <si>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</si>
  <si>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</si>
  <si>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</si>
  <si>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</si>
  <si>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</si>
  <si>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</si>
  <si>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</si>
  <si>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</si>
  <si>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</si>
  <si>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</si>
  <si>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</si>
  <si>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</si>
  <si>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</si>
  <si>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</si>
  <si>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</si>
  <si>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</si>
  <si>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</si>
  <si>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</si>
  <si>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</si>
  <si>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</si>
  <si>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</si>
  <si>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</si>
  <si>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</si>
  <si>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</si>
  <si>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</si>
  <si>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</si>
  <si>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</si>
  <si>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</si>
  <si>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</si>
  <si>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</si>
  <si>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</si>
  <si>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</si>
  <si>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</si>
  <si>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</si>
  <si>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</si>
  <si>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</si>
  <si>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</si>
  <si>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</si>
  <si>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</si>
  <si>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</si>
  <si>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</si>
  <si>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</si>
  <si>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</si>
  <si>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</si>
  <si>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</si>
  <si>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</si>
  <si>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</si>
  <si>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</si>
  <si>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</si>
  <si>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</si>
  <si>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</si>
  <si>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</si>
  <si>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</si>
  <si>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</si>
  <si>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</si>
  <si>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</si>
  <si>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</si>
  <si>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</si>
  <si>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</si>
  <si>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</si>
  <si>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</si>
  <si>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</si>
  <si>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</si>
  <si>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</si>
  <si>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</si>
  <si>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</si>
  <si>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</si>
  <si>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</si>
  <si>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</si>
  <si>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</si>
  <si>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</si>
  <si>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</si>
  <si>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</si>
  <si>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</si>
  <si>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</si>
  <si>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</si>
  <si>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</si>
  <si>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</si>
  <si>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</si>
  <si>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</si>
  <si>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25.10</t>
  </si>
  <si>
    <t>▲ 0.47</t>
  </si>
  <si>
    <t>一般会計</t>
  </si>
  <si>
    <t>ふるさと寄附金基金特別会計</t>
  </si>
  <si>
    <t>工業用地取得造成事業特別会計</t>
  </si>
  <si>
    <t>国民健康保険特別会計</t>
  </si>
  <si>
    <t>下水道事業特別会計</t>
  </si>
  <si>
    <t>後期高齢者医療特別会計</t>
  </si>
  <si>
    <t>グリーンパーク推進整備事業基金特別会計</t>
  </si>
  <si>
    <t>住宅用地取得造成事業特別会計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</si>
  <si>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</si>
  <si>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</si>
  <si>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</si>
  <si>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</si>
  <si>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</si>
  <si>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</si>
  <si>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</si>
  <si>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</si>
  <si>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</si>
  <si>
    <t>-</t>
    <phoneticPr fontId="2"/>
  </si>
  <si>
    <t>鳥栖・三養基西部環境施設組合</t>
    <rPh sb="0" eb="2">
      <t>トス</t>
    </rPh>
    <rPh sb="3" eb="6">
      <t>ミヤキ</t>
    </rPh>
    <rPh sb="6" eb="8">
      <t>セイブ</t>
    </rPh>
    <rPh sb="8" eb="10">
      <t>カンキョウ</t>
    </rPh>
    <rPh sb="10" eb="12">
      <t>シセツ</t>
    </rPh>
    <rPh sb="12" eb="14">
      <t>クミアイ</t>
    </rPh>
    <phoneticPr fontId="2"/>
  </si>
  <si>
    <t>鳥栖・三養基地区消防事務組合</t>
    <rPh sb="0" eb="2">
      <t>トス</t>
    </rPh>
    <rPh sb="3" eb="6">
      <t>ミヤキ</t>
    </rPh>
    <rPh sb="6" eb="8">
      <t>チク</t>
    </rPh>
    <rPh sb="8" eb="10">
      <t>ショウボウ</t>
    </rPh>
    <rPh sb="10" eb="12">
      <t>ジム</t>
    </rPh>
    <rPh sb="12" eb="14">
      <t>クミアイ</t>
    </rPh>
    <phoneticPr fontId="2"/>
  </si>
  <si>
    <t>三神地区環境事務組合</t>
    <rPh sb="0" eb="2">
      <t>サンシン</t>
    </rPh>
    <rPh sb="2" eb="4">
      <t>チク</t>
    </rPh>
    <rPh sb="4" eb="6">
      <t>カンキョウ</t>
    </rPh>
    <rPh sb="6" eb="8">
      <t>ジム</t>
    </rPh>
    <rPh sb="8" eb="10">
      <t>クミアイ</t>
    </rPh>
    <phoneticPr fontId="2"/>
  </si>
  <si>
    <t>佐賀東部水道企業団（水道事業特別会計）</t>
    <rPh sb="0" eb="2">
      <t>サガ</t>
    </rPh>
    <rPh sb="2" eb="4">
      <t>トウブ</t>
    </rPh>
    <rPh sb="4" eb="6">
      <t>スイドウ</t>
    </rPh>
    <rPh sb="6" eb="8">
      <t>キギョウ</t>
    </rPh>
    <rPh sb="8" eb="9">
      <t>ダン</t>
    </rPh>
    <rPh sb="10" eb="12">
      <t>スイドウ</t>
    </rPh>
    <rPh sb="12" eb="14">
      <t>ジギョウ</t>
    </rPh>
    <rPh sb="14" eb="16">
      <t>トクベツ</t>
    </rPh>
    <rPh sb="16" eb="18">
      <t>カイケイ</t>
    </rPh>
    <phoneticPr fontId="2"/>
  </si>
  <si>
    <t>佐賀東部水道企業団（用水供給事業特別会計）</t>
    <rPh sb="0" eb="2">
      <t>サガ</t>
    </rPh>
    <rPh sb="2" eb="4">
      <t>トウブ</t>
    </rPh>
    <rPh sb="4" eb="6">
      <t>スイドウ</t>
    </rPh>
    <rPh sb="6" eb="8">
      <t>キギョウ</t>
    </rPh>
    <rPh sb="8" eb="9">
      <t>ダン</t>
    </rPh>
    <rPh sb="10" eb="12">
      <t>ヨウスイ</t>
    </rPh>
    <rPh sb="12" eb="14">
      <t>キョウキュウ</t>
    </rPh>
    <rPh sb="14" eb="16">
      <t>ジギョウ</t>
    </rPh>
    <rPh sb="16" eb="18">
      <t>トクベツ</t>
    </rPh>
    <rPh sb="18" eb="20">
      <t>カイケイ</t>
    </rPh>
    <phoneticPr fontId="2"/>
  </si>
  <si>
    <t>三養基西部葬祭組合</t>
    <rPh sb="0" eb="3">
      <t>ミヤキ</t>
    </rPh>
    <rPh sb="3" eb="5">
      <t>セイブ</t>
    </rPh>
    <rPh sb="5" eb="7">
      <t>ソウサイ</t>
    </rPh>
    <rPh sb="7" eb="9">
      <t>クミアイ</t>
    </rPh>
    <phoneticPr fontId="2"/>
  </si>
  <si>
    <t>鳥栖地区広域市町村圏組合（一般会計）</t>
    <rPh sb="0" eb="2">
      <t>トス</t>
    </rPh>
    <rPh sb="2" eb="4">
      <t>チク</t>
    </rPh>
    <rPh sb="4" eb="6">
      <t>コウイキ</t>
    </rPh>
    <rPh sb="6" eb="9">
      <t>シチョウソン</t>
    </rPh>
    <rPh sb="9" eb="10">
      <t>ケン</t>
    </rPh>
    <rPh sb="10" eb="12">
      <t>クミアイ</t>
    </rPh>
    <rPh sb="13" eb="17">
      <t>イッパンカイケイ</t>
    </rPh>
    <phoneticPr fontId="2"/>
  </si>
  <si>
    <t>鳥栖地区広域市町村圏組合（介護保険特別会計）</t>
    <rPh sb="0" eb="2">
      <t>トス</t>
    </rPh>
    <rPh sb="2" eb="4">
      <t>チク</t>
    </rPh>
    <rPh sb="4" eb="6">
      <t>コウイキ</t>
    </rPh>
    <rPh sb="6" eb="9">
      <t>シチョウソン</t>
    </rPh>
    <rPh sb="9" eb="10">
      <t>ケン</t>
    </rPh>
    <rPh sb="10" eb="12">
      <t>クミアイ</t>
    </rPh>
    <rPh sb="13" eb="15">
      <t>カイゴ</t>
    </rPh>
    <rPh sb="15" eb="17">
      <t>ホケン</t>
    </rPh>
    <rPh sb="17" eb="19">
      <t>トクベツ</t>
    </rPh>
    <rPh sb="19" eb="21">
      <t>カイケイ</t>
    </rPh>
    <phoneticPr fontId="2"/>
  </si>
  <si>
    <t>佐賀県後期高齢者医療広域連合（一般会計）</t>
    <rPh sb="0" eb="3">
      <t>サガケン</t>
    </rPh>
    <rPh sb="3" eb="5">
      <t>コウキ</t>
    </rPh>
    <rPh sb="5" eb="8">
      <t>コウレイシャ</t>
    </rPh>
    <rPh sb="8" eb="10">
      <t>イリョウ</t>
    </rPh>
    <rPh sb="10" eb="12">
      <t>コウイキ</t>
    </rPh>
    <rPh sb="12" eb="14">
      <t>レンゴウ</t>
    </rPh>
    <rPh sb="15" eb="19">
      <t>イッパンカイケイ</t>
    </rPh>
    <phoneticPr fontId="2"/>
  </si>
  <si>
    <t>佐賀県後期高齢者医療広域連合（後期高齢者医療特別会計）</t>
    <rPh sb="0" eb="3">
      <t>サガケン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</si>
  <si>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佐賀県市町総合事務組合（一般会計）</t>
    <rPh sb="0" eb="3">
      <t>サガケン</t>
    </rPh>
    <rPh sb="3" eb="4">
      <t>シ</t>
    </rPh>
    <rPh sb="4" eb="5">
      <t>マチ</t>
    </rPh>
    <rPh sb="5" eb="7">
      <t>ソウゴウ</t>
    </rPh>
    <rPh sb="7" eb="9">
      <t>ジム</t>
    </rPh>
    <rPh sb="9" eb="11">
      <t>クミアイ</t>
    </rPh>
    <rPh sb="12" eb="16">
      <t>イッパンカイケイ</t>
    </rPh>
    <phoneticPr fontId="2"/>
  </si>
  <si>
    <t>佐賀県市町総合事務組合（交通災害共済事業特別会計）</t>
    <rPh sb="0" eb="3">
      <t>サガケン</t>
    </rPh>
    <rPh sb="3" eb="4">
      <t>シ</t>
    </rPh>
    <rPh sb="4" eb="5">
      <t>マチ</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</si>
  <si>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佐賀県東部環境施設組合</t>
    <rPh sb="0" eb="2">
      <t>サガ</t>
    </rPh>
    <rPh sb="2" eb="3">
      <t>ケン</t>
    </rPh>
    <rPh sb="3" eb="5">
      <t>トウブ</t>
    </rPh>
    <rPh sb="5" eb="7">
      <t>カンキョウ</t>
    </rPh>
    <rPh sb="7" eb="9">
      <t>シセツ</t>
    </rPh>
    <rPh sb="9" eb="11">
      <t>クミアイ</t>
    </rPh>
    <phoneticPr fontId="2"/>
  </si>
  <si>
    <t>リバーサイド三根</t>
    <rPh sb="6" eb="8">
      <t>ミネ</t>
    </rPh>
    <phoneticPr fontId="2"/>
  </si>
  <si>
    <t>三根街づくり</t>
    <rPh sb="0" eb="2">
      <t>ミネ</t>
    </rPh>
    <rPh sb="2" eb="3">
      <t>マチ</t>
    </rPh>
    <phoneticPr fontId="2"/>
  </si>
  <si>
    <t>○</t>
  </si>
  <si>
    <t>三養基西部土地開発公社</t>
    <rPh sb="0" eb="3">
      <t>ミヤキ</t>
    </rPh>
    <rPh sb="3" eb="5">
      <t>セイブ</t>
    </rPh>
    <rPh sb="5" eb="7">
      <t>トチ</t>
    </rPh>
    <rPh sb="7" eb="9">
      <t>カイハツ</t>
    </rPh>
    <rPh sb="9" eb="11">
      <t>コウシャ</t>
    </rPh>
    <phoneticPr fontId="2"/>
  </si>
  <si>
    <t>みやきまち</t>
  </si>
  <si>
    <t>ふるさと寄附金基金</t>
    <phoneticPr fontId="5"/>
  </si>
  <si>
    <t>合併振興基金</t>
    <phoneticPr fontId="2"/>
  </si>
  <si>
    <t>教育施設整備基金</t>
    <phoneticPr fontId="2"/>
  </si>
  <si>
    <t>地域福祉基金</t>
    <phoneticPr fontId="2"/>
  </si>
  <si>
    <t>定住総合対策基金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</si>
  <si>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</si>
  <si>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</si>
  <si>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R4年度の将来負担比率は、R3年度に引き続き将来負担額を充当可能財源等額が上回ったため、算定なしとなった。また、R4年度の有形固定資産減価償却率は、近年の施設更新の影響等で類似団体内平均を18.2％下回っている。引き続き公共施設の老朽化対策について、公共施設等総合管理計画に基づき、中・長期的に施設の更新、維持修繕、統廃合等に取り組み、将来負担の平準化を進めながら財政健全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</si>
  <si>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</si>
  <si>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</si>
  <si>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</si>
  <si>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</si>
  <si>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</si>
  <si>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</si>
  <si>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R4年度の将来負担比率は、R3年度に引き続き将来負担額を充当可能財源等額が上回ったため、算定なしとなった。一方で、実質公債費比率は、合併特例債の活用した事業の推進等による元利償還金の増により、類似団体内平均値を3.0％上回っている。本町では、合併特例債の償還財源として、普通交付税に算入される償還額の7割分以外の残り3割相当額について、減債基金に計画的に積立を行うことにより財源を確保し、当該年度の償還額の3割相当額を減債基金から繰入を行い、財政健全化に努めて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</si>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</sst>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9C4D-4394-BADD-DA5D3292B5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108198</c:v>
                </c:pt>
                <c:pt idx="1">
                  <c:v>126935</c:v>
                </c:pt>
                <c:pt idx="2">
                  <c:v>77084</c:v>
                </c:pt>
                <c:pt idx="3">
                  <c:v>159297</c:v>
                </c:pt>
                <c:pt idx="4">
                  <c:v>108847</c:v>
                </c:pt>
              </c:numCache>
            </c:numRef>
          </c:val>
          <c:smooth val="0"/>
          <c:extLst>
            <c:ext xmlns:c16="http://schemas.microsoft.com/office/drawing/2014/chart" uri="{C3380CC4-5D6E-409C-BE32-E72D297353CC}">
              <c16:uniqueId val="{00000001-9C4D-4394-BADD-DA5D3292B5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32.340000000000003</c:v>
                </c:pt>
                <c:pt idx="1">
                  <c:v>7.43</c:v>
                </c:pt>
                <c:pt idx="2">
                  <c:v>10.53</c:v>
                </c:pt>
                <c:pt idx="3">
                  <c:v>7.97</c:v>
                </c:pt>
                <c:pt idx="4">
                  <c:v>9.82</c:v>
                </c:pt>
              </c:numCache>
            </c:numRef>
          </c:val>
          <c:extLst>
            <c:ext xmlns:c16="http://schemas.microsoft.com/office/drawing/2014/chart" uri="{C3380CC4-5D6E-409C-BE32-E72D297353CC}">
              <c16:uniqueId val="{00000000-10D5-4F69-B840-7E8440FC34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20.52</c:v>
                </c:pt>
                <c:pt idx="1">
                  <c:v>20.7</c:v>
                </c:pt>
                <c:pt idx="2">
                  <c:v>26.08</c:v>
                </c:pt>
                <c:pt idx="3">
                  <c:v>26.22</c:v>
                </c:pt>
                <c:pt idx="4">
                  <c:v>26.18</c:v>
                </c:pt>
              </c:numCache>
            </c:numRef>
          </c:val>
          <c:extLst>
            <c:ext xmlns:c16="http://schemas.microsoft.com/office/drawing/2014/chart" uri="{C3380CC4-5D6E-409C-BE32-E72D297353CC}">
              <c16:uniqueId val="{00000001-10D5-4F69-B840-7E8440FC34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8.65</c:v>
                </c:pt>
                <c:pt idx="1">
                  <c:v>-25.1</c:v>
                </c:pt>
                <c:pt idx="2">
                  <c:v>9.48</c:v>
                </c:pt>
                <c:pt idx="3">
                  <c:v>-0.47</c:v>
                </c:pt>
                <c:pt idx="4">
                  <c:v>1.17</c:v>
                </c:pt>
              </c:numCache>
            </c:numRef>
          </c:val>
          <c:smooth val="0"/>
          <c:extLst>
            <c:ext xmlns:c16="http://schemas.microsoft.com/office/drawing/2014/chart" uri="{C3380CC4-5D6E-409C-BE32-E72D297353CC}">
              <c16:uniqueId val="{00000002-10D5-4F69-B840-7E8440FC34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F10-40CC-977F-4E3C9DEEC0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10-40CC-977F-4E3C9DEEC0EF}"/>
            </c:ext>
          </c:extLst>
        </c:ser>
        <c:ser>
          <c:idx val="2"/>
          <c:order val="2"/>
          <c:tx>
            <c:strRef>
              <c:f>データシート!$A$29</c:f>
              <c:strCache>
                <c:ptCount val="1"/>
                <c:pt idx="0">
                  <c:v>住宅用地取得造成事業特別会計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0.2</c:v>
                </c:pt>
                <c:pt idx="2">
                  <c:v>#N/A</c:v>
                </c:pt>
                <c:pt idx="3">
                  <c:v>0.08</c:v>
                </c:pt>
                <c:pt idx="4">
                  <c:v>#N/A</c:v>
                </c:pt>
                <c:pt idx="5">
                  <c:v>0.01</c:v>
                </c:pt>
                <c:pt idx="6">
                  <c:v>#N/A</c:v>
                </c:pt>
                <c:pt idx="7">
                  <c:v>0.18</c:v>
                </c:pt>
                <c:pt idx="8">
                  <c:v>#N/A</c:v>
                </c:pt>
                <c:pt idx="9">
                  <c:v>0</c:v>
                </c:pt>
              </c:numCache>
            </c:numRef>
          </c:val>
          <c:extLst>
            <c:ext xmlns:c16="http://schemas.microsoft.com/office/drawing/2014/chart" uri="{C3380CC4-5D6E-409C-BE32-E72D297353CC}">
              <c16:uniqueId val="{00000002-DF10-40CC-977F-4E3C9DEEC0EF}"/>
            </c:ext>
          </c:extLst>
        </c:ser>
        <c:ser>
          <c:idx val="3"/>
          <c:order val="3"/>
          <c:tx>
            <c:strRef>
              <c:f>データシート!$A$30</c:f>
              <c:strCache>
                <c:ptCount val="1"/>
                <c:pt idx="0">
                  <c:v>グリーンパーク推進整備事業基金特別会計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7.0000000000000007E-2</c:v>
                </c:pt>
                <c:pt idx="2">
                  <c:v>#N/A</c:v>
                </c:pt>
                <c:pt idx="3">
                  <c:v>0.03</c:v>
                </c:pt>
                <c:pt idx="4">
                  <c:v>#N/A</c:v>
                </c:pt>
                <c:pt idx="5">
                  <c:v>0.17</c:v>
                </c:pt>
                <c:pt idx="6">
                  <c:v>#N/A</c:v>
                </c:pt>
                <c:pt idx="7">
                  <c:v>7.0000000000000007E-2</c:v>
                </c:pt>
                <c:pt idx="8">
                  <c:v>#N/A</c:v>
                </c:pt>
                <c:pt idx="9">
                  <c:v>0</c:v>
                </c:pt>
              </c:numCache>
            </c:numRef>
          </c:val>
          <c:extLst>
            <c:ext xmlns:c16="http://schemas.microsoft.com/office/drawing/2014/chart" uri="{C3380CC4-5D6E-409C-BE32-E72D297353CC}">
              <c16:uniqueId val="{00000003-DF10-40CC-977F-4E3C9DEEC0E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0.11</c:v>
                </c:pt>
                <c:pt idx="2">
                  <c:v>#N/A</c:v>
                </c:pt>
                <c:pt idx="3">
                  <c:v>0.02</c:v>
                </c:pt>
                <c:pt idx="4">
                  <c:v>#N/A</c:v>
                </c:pt>
                <c:pt idx="5">
                  <c:v>0.02</c:v>
                </c:pt>
                <c:pt idx="6">
                  <c:v>#N/A</c:v>
                </c:pt>
                <c:pt idx="7">
                  <c:v>0.03</c:v>
                </c:pt>
                <c:pt idx="8">
                  <c:v>#N/A</c:v>
                </c:pt>
                <c:pt idx="9">
                  <c:v>0.02</c:v>
                </c:pt>
              </c:numCache>
            </c:numRef>
          </c:val>
          <c:extLst>
            <c:ext xmlns:c16="http://schemas.microsoft.com/office/drawing/2014/chart" uri="{C3380CC4-5D6E-409C-BE32-E72D297353CC}">
              <c16:uniqueId val="{00000004-DF10-40CC-977F-4E3C9DEEC0EF}"/>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0.78</c:v>
                </c:pt>
                <c:pt idx="2">
                  <c:v>#N/A</c:v>
                </c:pt>
                <c:pt idx="3">
                  <c:v>0.56000000000000005</c:v>
                </c:pt>
                <c:pt idx="4">
                  <c:v>#N/A</c:v>
                </c:pt>
                <c:pt idx="5">
                  <c:v>0.59</c:v>
                </c:pt>
                <c:pt idx="6">
                  <c:v>#N/A</c:v>
                </c:pt>
                <c:pt idx="7">
                  <c:v>0.33</c:v>
                </c:pt>
                <c:pt idx="8">
                  <c:v>#N/A</c:v>
                </c:pt>
                <c:pt idx="9">
                  <c:v>0.27</c:v>
                </c:pt>
              </c:numCache>
            </c:numRef>
          </c:val>
          <c:extLst>
            <c:ext xmlns:c16="http://schemas.microsoft.com/office/drawing/2014/chart" uri="{C3380CC4-5D6E-409C-BE32-E72D297353CC}">
              <c16:uniqueId val="{00000005-DF10-40CC-977F-4E3C9DEEC0E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1.18</c:v>
                </c:pt>
                <c:pt idx="2">
                  <c:v>#N/A</c:v>
                </c:pt>
                <c:pt idx="3">
                  <c:v>1.47</c:v>
                </c:pt>
                <c:pt idx="4">
                  <c:v>#N/A</c:v>
                </c:pt>
                <c:pt idx="5">
                  <c:v>1.34</c:v>
                </c:pt>
                <c:pt idx="6">
                  <c:v>#N/A</c:v>
                </c:pt>
                <c:pt idx="7">
                  <c:v>1.32</c:v>
                </c:pt>
                <c:pt idx="8">
                  <c:v>#N/A</c:v>
                </c:pt>
                <c:pt idx="9">
                  <c:v>0.73</c:v>
                </c:pt>
              </c:numCache>
            </c:numRef>
          </c:val>
          <c:extLst>
            <c:ext xmlns:c16="http://schemas.microsoft.com/office/drawing/2014/chart" uri="{C3380CC4-5D6E-409C-BE32-E72D297353CC}">
              <c16:uniqueId val="{00000006-DF10-40CC-977F-4E3C9DEEC0EF}"/>
            </c:ext>
          </c:extLst>
        </c:ser>
        <c:ser>
          <c:idx val="7"/>
          <c:order val="7"/>
          <c:tx>
            <c:strRef>
              <c:f>データシート!$A$34</c:f>
              <c:strCache>
                <c:ptCount val="1"/>
                <c:pt idx="0">
                  <c:v>工業用地取得造成事業特別会計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1.1399999999999999</c:v>
                </c:pt>
                <c:pt idx="2">
                  <c:v>#N/A</c:v>
                </c:pt>
                <c:pt idx="3">
                  <c:v>1.1399999999999999</c:v>
                </c:pt>
                <c:pt idx="4">
                  <c:v>#N/A</c:v>
                </c:pt>
                <c:pt idx="5">
                  <c:v>1.1000000000000001</c:v>
                </c:pt>
                <c:pt idx="6">
                  <c:v>#N/A</c:v>
                </c:pt>
                <c:pt idx="7">
                  <c:v>1.04</c:v>
                </c:pt>
                <c:pt idx="8">
                  <c:v>#N/A</c:v>
                </c:pt>
                <c:pt idx="9">
                  <c:v>0.92</c:v>
                </c:pt>
              </c:numCache>
            </c:numRef>
          </c:val>
          <c:extLst>
            <c:ext xmlns:c16="http://schemas.microsoft.com/office/drawing/2014/chart" uri="{C3380CC4-5D6E-409C-BE32-E72D297353CC}">
              <c16:uniqueId val="{00000007-DF10-40CC-977F-4E3C9DEEC0EF}"/>
            </c:ext>
          </c:extLst>
        </c:ser>
        <c:ser>
          <c:idx val="8"/>
          <c:order val="8"/>
          <c:tx>
            <c:strRef>
              <c:f>データシート!$A$35</c:f>
              <c:strCache>
                <c:ptCount val="1"/>
                <c:pt idx="0">
                  <c:v>ふるさと寄附金基金特別会計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27.21</c:v>
                </c:pt>
                <c:pt idx="2">
                  <c:v>#N/A</c:v>
                </c:pt>
                <c:pt idx="3">
                  <c:v>1.83</c:v>
                </c:pt>
                <c:pt idx="4">
                  <c:v>#N/A</c:v>
                </c:pt>
                <c:pt idx="5">
                  <c:v>5.91</c:v>
                </c:pt>
                <c:pt idx="6">
                  <c:v>#N/A</c:v>
                </c:pt>
                <c:pt idx="7">
                  <c:v>1.68</c:v>
                </c:pt>
                <c:pt idx="8">
                  <c:v>#N/A</c:v>
                </c:pt>
                <c:pt idx="9">
                  <c:v>1.9</c:v>
                </c:pt>
              </c:numCache>
            </c:numRef>
          </c:val>
          <c:extLst>
            <c:ext xmlns:c16="http://schemas.microsoft.com/office/drawing/2014/chart" uri="{C3380CC4-5D6E-409C-BE32-E72D297353CC}">
              <c16:uniqueId val="{00000008-DF10-40CC-977F-4E3C9DEEC0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5.05</c:v>
                </c:pt>
                <c:pt idx="2">
                  <c:v>#N/A</c:v>
                </c:pt>
                <c:pt idx="3">
                  <c:v>5.56</c:v>
                </c:pt>
                <c:pt idx="4">
                  <c:v>#N/A</c:v>
                </c:pt>
                <c:pt idx="5">
                  <c:v>4.43</c:v>
                </c:pt>
                <c:pt idx="6">
                  <c:v>#N/A</c:v>
                </c:pt>
                <c:pt idx="7">
                  <c:v>6.2</c:v>
                </c:pt>
                <c:pt idx="8">
                  <c:v>#N/A</c:v>
                </c:pt>
                <c:pt idx="9">
                  <c:v>7.9</c:v>
                </c:pt>
              </c:numCache>
            </c:numRef>
          </c:val>
          <c:extLst>
            <c:ext xmlns:c16="http://schemas.microsoft.com/office/drawing/2014/chart" uri="{C3380CC4-5D6E-409C-BE32-E72D297353CC}">
              <c16:uniqueId val="{00000009-DF10-40CC-977F-4E3C9DEEC0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1527</c:v>
                </c:pt>
                <c:pt idx="5">
                  <c:v>1507</c:v>
                </c:pt>
                <c:pt idx="8">
                  <c:v>1509</c:v>
                </c:pt>
                <c:pt idx="11">
                  <c:v>1480</c:v>
                </c:pt>
                <c:pt idx="14">
                  <c:v>1491</c:v>
                </c:pt>
              </c:numCache>
            </c:numRef>
          </c:val>
          <c:extLst>
            <c:ext xmlns:c16="http://schemas.microsoft.com/office/drawing/2014/chart" uri="{C3380CC4-5D6E-409C-BE32-E72D297353CC}">
              <c16:uniqueId val="{00000000-AB1E-4A8D-8741-8363EC552EE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1E-4A8D-8741-8363EC552EE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99</c:v>
                </c:pt>
                <c:pt idx="3">
                  <c:v>83</c:v>
                </c:pt>
                <c:pt idx="6">
                  <c:v>89</c:v>
                </c:pt>
                <c:pt idx="9">
                  <c:v>84</c:v>
                </c:pt>
                <c:pt idx="12">
                  <c:v>80</c:v>
                </c:pt>
              </c:numCache>
            </c:numRef>
          </c:val>
          <c:extLst>
            <c:ext xmlns:c16="http://schemas.microsoft.com/office/drawing/2014/chart" uri="{C3380CC4-5D6E-409C-BE32-E72D297353CC}">
              <c16:uniqueId val="{00000002-AB1E-4A8D-8741-8363EC552EE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163</c:v>
                </c:pt>
                <c:pt idx="3">
                  <c:v>23</c:v>
                </c:pt>
                <c:pt idx="6">
                  <c:v>24</c:v>
                </c:pt>
                <c:pt idx="9">
                  <c:v>25</c:v>
                </c:pt>
                <c:pt idx="12">
                  <c:v>21</c:v>
                </c:pt>
              </c:numCache>
            </c:numRef>
          </c:val>
          <c:extLst>
            <c:ext xmlns:c16="http://schemas.microsoft.com/office/drawing/2014/chart" uri="{C3380CC4-5D6E-409C-BE32-E72D297353CC}">
              <c16:uniqueId val="{00000003-AB1E-4A8D-8741-8363EC552EE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280</c:v>
                </c:pt>
                <c:pt idx="3">
                  <c:v>273</c:v>
                </c:pt>
                <c:pt idx="6">
                  <c:v>297</c:v>
                </c:pt>
                <c:pt idx="9">
                  <c:v>311</c:v>
                </c:pt>
                <c:pt idx="12">
                  <c:v>360</c:v>
                </c:pt>
              </c:numCache>
            </c:numRef>
          </c:val>
          <c:extLst>
            <c:ext xmlns:c16="http://schemas.microsoft.com/office/drawing/2014/chart" uri="{C3380CC4-5D6E-409C-BE32-E72D297353CC}">
              <c16:uniqueId val="{00000004-AB1E-4A8D-8741-8363EC552EE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1E-4A8D-8741-8363EC552EE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1E-4A8D-8741-8363EC552EE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1658</c:v>
                </c:pt>
                <c:pt idx="3">
                  <c:v>1676</c:v>
                </c:pt>
                <c:pt idx="6">
                  <c:v>1668</c:v>
                </c:pt>
                <c:pt idx="9">
                  <c:v>1695</c:v>
                </c:pt>
                <c:pt idx="12">
                  <c:v>1674</c:v>
                </c:pt>
              </c:numCache>
            </c:numRef>
          </c:val>
          <c:extLst>
            <c:ext xmlns:c16="http://schemas.microsoft.com/office/drawing/2014/chart" uri="{C3380CC4-5D6E-409C-BE32-E72D297353CC}">
              <c16:uniqueId val="{00000007-AB1E-4A8D-8741-8363EC552EE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673</c:v>
                </c:pt>
                <c:pt idx="2">
                  <c:v>#N/A</c:v>
                </c:pt>
                <c:pt idx="3">
                  <c:v>#N/A</c:v>
                </c:pt>
                <c:pt idx="4">
                  <c:v>548</c:v>
                </c:pt>
                <c:pt idx="5">
                  <c:v>#N/A</c:v>
                </c:pt>
                <c:pt idx="6">
                  <c:v>#N/A</c:v>
                </c:pt>
                <c:pt idx="7">
                  <c:v>569</c:v>
                </c:pt>
                <c:pt idx="8">
                  <c:v>#N/A</c:v>
                </c:pt>
                <c:pt idx="9">
                  <c:v>#N/A</c:v>
                </c:pt>
                <c:pt idx="10">
                  <c:v>635</c:v>
                </c:pt>
                <c:pt idx="11">
                  <c:v>#N/A</c:v>
                </c:pt>
                <c:pt idx="12">
                  <c:v>#N/A</c:v>
                </c:pt>
                <c:pt idx="13">
                  <c:v>644</c:v>
                </c:pt>
                <c:pt idx="14">
                  <c:v>#N/A</c:v>
                </c:pt>
              </c:numCache>
            </c:numRef>
          </c:val>
          <c:smooth val="0"/>
          <c:extLst>
            <c:ext xmlns:c16="http://schemas.microsoft.com/office/drawing/2014/chart" uri="{C3380CC4-5D6E-409C-BE32-E72D297353CC}">
              <c16:uniqueId val="{00000008-AB1E-4A8D-8741-8363EC552EE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15230</c:v>
                </c:pt>
                <c:pt idx="5">
                  <c:v>15159</c:v>
                </c:pt>
                <c:pt idx="8">
                  <c:v>14556</c:v>
                </c:pt>
                <c:pt idx="11">
                  <c:v>14117</c:v>
                </c:pt>
                <c:pt idx="14">
                  <c:v>13417</c:v>
                </c:pt>
              </c:numCache>
            </c:numRef>
          </c:val>
          <c:extLst>
            <c:ext xmlns:c16="http://schemas.microsoft.com/office/drawing/2014/chart" uri="{C3380CC4-5D6E-409C-BE32-E72D297353CC}">
              <c16:uniqueId val="{00000000-9604-4730-A6F5-289C985F97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2315</c:v>
                </c:pt>
                <c:pt idx="5">
                  <c:v>2273</c:v>
                </c:pt>
                <c:pt idx="8">
                  <c:v>2253</c:v>
                </c:pt>
                <c:pt idx="11">
                  <c:v>2134</c:v>
                </c:pt>
                <c:pt idx="14">
                  <c:v>2318</c:v>
                </c:pt>
              </c:numCache>
            </c:numRef>
          </c:val>
          <c:extLst>
            <c:ext xmlns:c16="http://schemas.microsoft.com/office/drawing/2014/chart" uri="{C3380CC4-5D6E-409C-BE32-E72D297353CC}">
              <c16:uniqueId val="{00000001-9604-4730-A6F5-289C985F97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12221</c:v>
                </c:pt>
                <c:pt idx="5">
                  <c:v>11250</c:v>
                </c:pt>
                <c:pt idx="8">
                  <c:v>10703</c:v>
                </c:pt>
                <c:pt idx="11">
                  <c:v>10969</c:v>
                </c:pt>
                <c:pt idx="14">
                  <c:v>10359</c:v>
                </c:pt>
              </c:numCache>
            </c:numRef>
          </c:val>
          <c:extLst>
            <c:ext xmlns:c16="http://schemas.microsoft.com/office/drawing/2014/chart" uri="{C3380CC4-5D6E-409C-BE32-E72D297353CC}">
              <c16:uniqueId val="{00000002-9604-4730-A6F5-289C985F97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04-4730-A6F5-289C985F97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04-4730-A6F5-289C985F97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04-4730-A6F5-289C985F97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1422</c:v>
                </c:pt>
                <c:pt idx="3">
                  <c:v>1318</c:v>
                </c:pt>
                <c:pt idx="6">
                  <c:v>1258</c:v>
                </c:pt>
                <c:pt idx="9">
                  <c:v>1161</c:v>
                </c:pt>
                <c:pt idx="12">
                  <c:v>1130</c:v>
                </c:pt>
              </c:numCache>
            </c:numRef>
          </c:val>
          <c:extLst>
            <c:ext xmlns:c16="http://schemas.microsoft.com/office/drawing/2014/chart" uri="{C3380CC4-5D6E-409C-BE32-E72D297353CC}">
              <c16:uniqueId val="{00000006-9604-4730-A6F5-289C985F97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101</c:v>
                </c:pt>
                <c:pt idx="3">
                  <c:v>96</c:v>
                </c:pt>
                <c:pt idx="6">
                  <c:v>77</c:v>
                </c:pt>
                <c:pt idx="9">
                  <c:v>120</c:v>
                </c:pt>
                <c:pt idx="12">
                  <c:v>586</c:v>
                </c:pt>
              </c:numCache>
            </c:numRef>
          </c:val>
          <c:extLst>
            <c:ext xmlns:c16="http://schemas.microsoft.com/office/drawing/2014/chart" uri="{C3380CC4-5D6E-409C-BE32-E72D297353CC}">
              <c16:uniqueId val="{00000007-9604-4730-A6F5-289C985F97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4794</c:v>
                </c:pt>
                <c:pt idx="3">
                  <c:v>5245</c:v>
                </c:pt>
                <c:pt idx="6">
                  <c:v>5426</c:v>
                </c:pt>
                <c:pt idx="9">
                  <c:v>5364</c:v>
                </c:pt>
                <c:pt idx="12">
                  <c:v>5831</c:v>
                </c:pt>
              </c:numCache>
            </c:numRef>
          </c:val>
          <c:extLst>
            <c:ext xmlns:c16="http://schemas.microsoft.com/office/drawing/2014/chart" uri="{C3380CC4-5D6E-409C-BE32-E72D297353CC}">
              <c16:uniqueId val="{00000008-9604-4730-A6F5-289C985F97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4625</c:v>
                </c:pt>
                <c:pt idx="3">
                  <c:v>4228</c:v>
                </c:pt>
                <c:pt idx="6">
                  <c:v>4132</c:v>
                </c:pt>
                <c:pt idx="9">
                  <c:v>1654</c:v>
                </c:pt>
                <c:pt idx="12">
                  <c:v>1574</c:v>
                </c:pt>
              </c:numCache>
            </c:numRef>
          </c:val>
          <c:extLst>
            <c:ext xmlns:c16="http://schemas.microsoft.com/office/drawing/2014/chart" uri="{C3380CC4-5D6E-409C-BE32-E72D297353CC}">
              <c16:uniqueId val="{00000009-9604-4730-A6F5-289C985F97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16875</c:v>
                </c:pt>
                <c:pt idx="3">
                  <c:v>16169</c:v>
                </c:pt>
                <c:pt idx="6">
                  <c:v>15579</c:v>
                </c:pt>
                <c:pt idx="9">
                  <c:v>16471</c:v>
                </c:pt>
                <c:pt idx="12">
                  <c:v>15840</c:v>
                </c:pt>
              </c:numCache>
            </c:numRef>
          </c:val>
          <c:extLst>
            <c:ext xmlns:c16="http://schemas.microsoft.com/office/drawing/2014/chart" uri="{C3380CC4-5D6E-409C-BE32-E72D297353CC}">
              <c16:uniqueId val="{0000000A-9604-4730-A6F5-289C985F970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04-4730-A6F5-289C985F970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1958</c:v>
                </c:pt>
                <c:pt idx="1">
                  <c:v>2079</c:v>
                </c:pt>
                <c:pt idx="2">
                  <c:v>2038</c:v>
                </c:pt>
              </c:numCache>
            </c:numRef>
          </c:val>
          <c:extLst>
            <c:ext xmlns:c16="http://schemas.microsoft.com/office/drawing/2014/chart" uri="{C3380CC4-5D6E-409C-BE32-E72D297353CC}">
              <c16:uniqueId val="{00000000-2552-4D03-B05C-C74D060522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2010</c:v>
                </c:pt>
                <c:pt idx="1">
                  <c:v>2000</c:v>
                </c:pt>
                <c:pt idx="2">
                  <c:v>1885</c:v>
                </c:pt>
              </c:numCache>
            </c:numRef>
          </c:val>
          <c:extLst>
            <c:ext xmlns:c16="http://schemas.microsoft.com/office/drawing/2014/chart" uri="{C3380CC4-5D6E-409C-BE32-E72D297353CC}">
              <c16:uniqueId val="{00000001-2552-4D03-B05C-C74D060522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8421</c:v>
                </c:pt>
                <c:pt idx="1">
                  <c:v>8597</c:v>
                </c:pt>
                <c:pt idx="2">
                  <c:v>8126</c:v>
                </c:pt>
              </c:numCache>
            </c:numRef>
          </c:val>
          <c:extLst>
            <c:ext xmlns:c16="http://schemas.microsoft.com/office/drawing/2014/chart" uri="{C3380CC4-5D6E-409C-BE32-E72D297353CC}">
              <c16:uniqueId val="{00000002-2552-4D03-B05C-C74D060522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{82BD435C-3427-462D-8D91-90A975DA38E0}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AEB-4397-8316-7E42A33D78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{69769F24-58BA-4569-B406-498BCF3D5F57}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EB-4397-8316-7E42A33D78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{026C6D3D-D739-4F23-BD60-88CC8956089E}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EB-4397-8316-7E42A33D78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{71FBF4F8-657F-4DE3-8CAE-FFF57B794362}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EB-4397-8316-7E42A33D78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{21D4580E-819F-492E-BF26-B820E58BED47}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EB-4397-8316-7E42A33D788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{C7EA12EE-DCE9-45E2-9994-E42009DA77B8}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AEB-4397-8316-7E42A33D788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{1388B305-230E-4676-BF99-1B5FF438FCD2}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AEB-4397-8316-7E42A33D788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{2A638663-60ED-4474-9416-031DE28D348A}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AEB-4397-8316-7E42A33D788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{DE0A9700-271E-41DA-A5DB-A8494ED1831C}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AEB-4397-8316-7E42A33D78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40.9</c:v>
                </c:pt>
                <c:pt idx="8">
                  <c:v>41.1</c:v>
                </c:pt>
                <c:pt idx="16">
                  <c:v>42.5</c:v>
                </c:pt>
                <c:pt idx="24">
                  <c:v>42.8</c:v>
                </c:pt>
                <c:pt idx="32">
                  <c:v>44.1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AEB-4397-8316-7E42A33D788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{2A9C23CE-8888-44C2-9D9C-9BC61AE056A2}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AEB-4397-8316-7E42A33D788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{F6D2D13F-344B-471A-9ECD-1875905B76E7}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EB-4397-8316-7E42A33D78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{04EFDBDA-A733-4767-A296-BD0F4E28FE66}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EB-4397-8316-7E42A33D78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{89FFC6D2-E4E4-4F9E-88BA-B7CD4E9D57D2}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EB-4397-8316-7E42A33D78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{257A1617-570D-4B9D-9BF3-5F47A22626C4}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EB-4397-8316-7E42A33D788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{9F4E46B3-181C-46F9-A27F-D6331725DB34}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AEB-4397-8316-7E42A33D788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{80C8C0E8-146E-4E42-B283-E0F5D4914881}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AEB-4397-8316-7E42A33D788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{395102DC-6808-424F-9601-127B673A39FE}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AEB-4397-8316-7E42A33D788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{B385A756-55CF-4F45-9912-BF35B1E5514C}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AEB-4397-8316-7E42A33D78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61.5</c:v>
                </c:pt>
                <c:pt idx="24">
                  <c:v>61</c:v>
                </c:pt>
                <c:pt idx="32">
                  <c:v>62.3</c:v>
                </c:pt>
              </c:numCache>
            </c:numRef>
          </c:xVal>
          <c:yVal>
            <c:numRef>
              <c:f>公会計指標分析・財政指標組合せ分析表!$BP$55:$DC$55</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6AEB-4397-8316-7E42A33D788F}"/>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{7A5E2A25-D829-406B-889B-47D726D8BB96}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D4A-456C-99EA-89E28676AE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{8D6C16A9-6062-42C9-9CAD-8BEA477863A9}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4A-456C-99EA-89E28676AE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{05147B28-EA91-4774-8F69-96F73DA8BEB5}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4A-456C-99EA-89E28676AE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{A766A2D6-26C8-4805-AF3A-148E1D051388}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4A-456C-99EA-89E28676AE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{D6A05232-1456-4F69-9833-F4B0091573A3}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4A-456C-99EA-89E28676AE2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{3EE8999F-9672-49C1-9797-80E8E45459B0}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D4A-456C-99EA-89E28676AE2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{3A3C4160-B522-4981-B55F-2A1B5451ABDB}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D4A-456C-99EA-89E28676AE2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{ED08764E-8598-4738-A5F3-C92DBE304460}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D4A-456C-99EA-89E28676AE2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{CD787B95-34F4-4B40-872D-CCF7F40EA383}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D4A-456C-99EA-89E28676AE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10.9</c:v>
                </c:pt>
                <c:pt idx="16">
                  <c:v>10</c:v>
                </c:pt>
                <c:pt idx="24">
                  <c:v>9.4</c:v>
                </c:pt>
                <c:pt idx="32">
                  <c:v>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D4A-456C-99EA-89E28676AE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{3DC822CB-0149-473C-A8A5-FB2104D474B0}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D4A-456C-99EA-89E28676AE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{16F7E5F9-8FFE-41AE-A313-2EDA9EBE3DE6}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4A-456C-99EA-89E28676AE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{1B10708D-20B1-4E7F-B870-D66F354A6A6D}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4A-456C-99EA-89E28676AE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{EFFD7370-3D97-4070-AC41-B89FC0536965}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4A-456C-99EA-89E28676AE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{813F2C8E-4A1A-45EF-B8A6-8E1F69AFF7B8}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4A-456C-99EA-89E28676AE2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{D5F96B3A-1A73-4AE9-97DF-548E724EABA1}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D4A-456C-99EA-89E28676AE2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{78346510-55FB-40A1-AE9B-967977B4B3C9}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D4A-456C-99EA-89E28676AE2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{D3428C9D-236B-43E1-914A-F498FCBFA09A}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D4A-456C-99EA-89E28676AE2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{B6DA7151-1273-4B29-8251-40C0D5792164}</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D4A-456C-99EA-89E28676AE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6.4</c:v>
                </c:pt>
                <c:pt idx="24">
                  <c:v>6.3</c:v>
                </c:pt>
                <c:pt idx="32">
                  <c:v>6.6</c:v>
                </c:pt>
              </c:numCache>
            </c:numRef>
          </c:xVal>
          <c:yVal>
            <c:numRef>
              <c:f>公会計指標分析・財政指標組合せ分析表!$BP$77:$DC$77</c:f>
              <c:numCache>
                <c:formatCode>#,##0.0;"▲ "#,##0.0</c:formatCode>
                <c:ptCount val="40"/>
                <c:pt idx="0">
                  <c:v>18.2</c:v>
                </c:pt>
                <c:pt idx="8">
                  <c:v>20.3</c:v>
                </c:pt>
                <c:pt idx="16">
                  <c:v>15.5</c:v>
                </c:pt>
                <c:pt idx="24">
                  <c:v>4.5999999999999996</c:v>
                </c:pt>
                <c:pt idx="32">
                  <c:v>1.6</c:v>
                </c:pt>
              </c:numCache>
            </c:numRef>
          </c:yVal>
          <c:smooth val="0"/>
          <c:extLst>
            <c:ext xmlns:c16="http://schemas.microsoft.com/office/drawing/2014/chart" uri="{C3380CC4-5D6E-409C-BE32-E72D297353CC}">
              <c16:uniqueId val="{00000013-BD4A-456C-99EA-89E28676AE22}"/>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年度が償還額のピークであったため、</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年度は償還額が減少している。しかし、公営企業債の元利償還金に対する繰入金が年々増加しており、元利償還金等全体としては増加となった。</a:t>
          </a:r>
          <a:endParaRPr lang="ja-JP" altLang="ja-JP" sz="1400">
            <a:effectLst/>
          </a:endParaRPr>
        </a:p>
        <a:p>
          <a:r>
            <a:rPr kumimoji="1" lang="ja-JP" altLang="ja-JP" sz="1100">
              <a:solidFill>
                <a:schemeClr val="dk1"/>
              </a:solidFill>
              <a:effectLst/>
              <a:latin typeface="+mn-lt"/>
              <a:ea typeface="+mn-ea"/>
              <a:cs typeface="+mn-cs"/>
            </a:rPr>
            <a:t>　実質公債費比率の分子は、算入公債費等が増加したものの、元利償還金等の増により増となった。</a:t>
          </a:r>
          <a:endParaRPr lang="ja-JP" altLang="ja-JP" sz="1400">
            <a:effectLst/>
          </a:endParaRPr>
        </a:p>
        <a:p>
          <a:r>
            <a:rPr kumimoji="1" lang="ja-JP" altLang="ja-JP" sz="1100">
              <a:solidFill>
                <a:schemeClr val="dk1"/>
              </a:solidFill>
              <a:effectLst/>
              <a:latin typeface="+mn-lt"/>
              <a:ea typeface="+mn-ea"/>
              <a:cs typeface="+mn-cs"/>
            </a:rPr>
            <a:t>　今後も起債事業を行う計画があるが、交付税措置のある事業を原則とし、また新たな債務負担行為についても慎重な実施に努め、比率の改善に努める。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将来負担額のうち、一般会計等に係る地方債残高については、新規借入額の減に伴い、減となったものの、公営企業債等繰入見込額及び組合等負担等見込額の増等により、将来負担額全体では前年度より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一方で、充当可能財源等については、臨時財政対策債や合併特例債の未償還元金の減により基準財政需要額算入見込額が減少となっているが、依然として充当可能財源等が将来負担額を上回っている。</a:t>
          </a:r>
          <a:endParaRPr lang="ja-JP" altLang="ja-JP" sz="1400">
            <a:effectLst/>
          </a:endParaRPr>
        </a:p>
        <a:p>
          <a:r>
            <a:rPr kumimoji="1" lang="ja-JP" altLang="ja-JP" sz="1100">
              <a:solidFill>
                <a:schemeClr val="dk1"/>
              </a:solidFill>
              <a:effectLst/>
              <a:latin typeface="+mn-lt"/>
              <a:ea typeface="+mn-ea"/>
              <a:cs typeface="+mn-cs"/>
            </a:rPr>
            <a:t>　今後、一部事務組合による広域ごみ処理施設新設事業に係る負担金の増が見込まれるため、引き続き行政の効率化を進めながら財政の健全化を図る。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佐賀県みやき町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グリーンパーク推進整備事業基金や教育施設整備金及びこども未来基金等が増となった一方、合併特例債償還財源としての交付税措置対象外相当額の繰入額と財政計画に基づく積立額の差額により減債基金が△</a:t>
          </a:r>
          <a:r>
            <a:rPr kumimoji="1" lang="en-US" altLang="ja-JP" sz="1100">
              <a:solidFill>
                <a:schemeClr val="dk1"/>
              </a:solidFill>
              <a:effectLst/>
              <a:latin typeface="+mn-lt"/>
              <a:ea typeface="+mn-ea"/>
              <a:cs typeface="+mn-cs"/>
            </a:rPr>
            <a:t>115,462</a:t>
          </a:r>
          <a:r>
            <a:rPr kumimoji="1" lang="ja-JP" altLang="ja-JP" sz="1100">
              <a:solidFill>
                <a:schemeClr val="dk1"/>
              </a:solidFill>
              <a:effectLst/>
              <a:latin typeface="+mn-lt"/>
              <a:ea typeface="+mn-ea"/>
              <a:cs typeface="+mn-cs"/>
            </a:rPr>
            <a:t>千円の減、ふるさと寄附金基金において積立額よりも繰入額が上回ったことにより、ふるさと寄附金基金が△</a:t>
          </a:r>
          <a:r>
            <a:rPr kumimoji="1" lang="en-US" altLang="ja-JP" sz="1100">
              <a:solidFill>
                <a:schemeClr val="dk1"/>
              </a:solidFill>
              <a:effectLst/>
              <a:latin typeface="+mn-lt"/>
              <a:ea typeface="+mn-ea"/>
              <a:cs typeface="+mn-cs"/>
            </a:rPr>
            <a:t>793,887</a:t>
          </a:r>
          <a:r>
            <a:rPr kumimoji="1" lang="ja-JP" altLang="ja-JP" sz="1100">
              <a:solidFill>
                <a:schemeClr val="dk1"/>
              </a:solidFill>
              <a:effectLst/>
              <a:latin typeface="+mn-lt"/>
              <a:ea typeface="+mn-ea"/>
              <a:cs typeface="+mn-cs"/>
            </a:rPr>
            <a:t>千円の減等により、基金全体で△</a:t>
          </a:r>
          <a:r>
            <a:rPr kumimoji="1" lang="en-US" altLang="ja-JP" sz="1100">
              <a:solidFill>
                <a:schemeClr val="dk1"/>
              </a:solidFill>
              <a:effectLst/>
              <a:latin typeface="+mn-lt"/>
              <a:ea typeface="+mn-ea"/>
              <a:cs typeface="+mn-cs"/>
            </a:rPr>
            <a:t>627,816</a:t>
          </a:r>
          <a:r>
            <a:rPr kumimoji="1" lang="ja-JP" altLang="ja-JP" sz="1100">
              <a:solidFill>
                <a:schemeClr val="dk1"/>
              </a:solidFill>
              <a:effectLst/>
              <a:latin typeface="+mn-lt"/>
              <a:ea typeface="+mn-ea"/>
              <a:cs typeface="+mn-cs"/>
            </a:rPr>
            <a:t>千円の減となった。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減債基金については、合併特例債償還額のうち交付税措置対象外相当額の繰入と財政計画に基づく積立を今後も継続し、償還財源の確保に努めていく。</a:t>
          </a:r>
          <a:endParaRPr lang="ja-JP" altLang="ja-JP" sz="1400">
            <a:effectLst/>
          </a:endParaRPr>
        </a:p>
        <a:p>
          <a:r>
            <a:rPr kumimoji="1" lang="ja-JP" altLang="ja-JP" sz="1100">
              <a:solidFill>
                <a:schemeClr val="dk1"/>
              </a:solidFill>
              <a:effectLst/>
              <a:latin typeface="+mn-lt"/>
              <a:ea typeface="+mn-ea"/>
              <a:cs typeface="+mn-cs"/>
            </a:rPr>
            <a:t>　地域優良賃貸住宅整備基金については、</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住宅使用料等の剰余金積立を今後も継続し、将来予想される大規模改修等に備えていく。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・ふるさと寄附金基金：本町のまちづくりに賛同あるいは貢献したいという人々の想いのもとに贈られた寄附金について、町長が指定した事業のうち、寄付者が選択</a:t>
          </a:r>
          <a:endParaRPr lang="ja-JP" altLang="ja-JP" sz="1400">
            <a:effectLst/>
          </a:endParaRPr>
        </a:p>
        <a:p>
          <a:r>
            <a:rPr kumimoji="1" lang="ja-JP" altLang="ja-JP" sz="1100">
              <a:solidFill>
                <a:schemeClr val="dk1"/>
              </a:solidFill>
              <a:effectLst/>
              <a:latin typeface="+mn-lt"/>
              <a:ea typeface="+mn-ea"/>
              <a:cs typeface="+mn-cs"/>
            </a:rPr>
            <a:t>　　した事業、寄付者が事業の選択を町長に委ねた場合はそのいずれかの事業及び基金の目的を達成するために必要な経費の財源。</a:t>
          </a:r>
          <a:endParaRPr lang="ja-JP" altLang="ja-JP" sz="1400">
            <a:effectLst/>
          </a:endParaRPr>
        </a:p>
        <a:p>
          <a:r>
            <a:rPr kumimoji="1" lang="ja-JP" altLang="ja-JP" sz="1100">
              <a:solidFill>
                <a:schemeClr val="dk1"/>
              </a:solidFill>
              <a:effectLst/>
              <a:latin typeface="+mn-lt"/>
              <a:ea typeface="+mn-ea"/>
              <a:cs typeface="+mn-cs"/>
            </a:rPr>
            <a:t>　・合併振興基金：本町の新町建設計画に定められた事業に要する経費の財源。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・教育施設整備基金：みやき町教育施設の整備要する経費の財源。</a:t>
          </a:r>
          <a:endParaRPr lang="ja-JP" altLang="ja-JP" sz="1400">
            <a:effectLst/>
          </a:endParaRPr>
        </a:p>
        <a:p>
          <a:r>
            <a:rPr kumimoji="1" lang="ja-JP" altLang="ja-JP" sz="1100">
              <a:solidFill>
                <a:schemeClr val="dk1"/>
              </a:solidFill>
              <a:effectLst/>
              <a:latin typeface="+mn-lt"/>
              <a:ea typeface="+mn-ea"/>
              <a:cs typeface="+mn-cs"/>
            </a:rPr>
            <a:t>　・地域福祉基金：地域における保健福祉活動の推進を図り、活力ある豊かな長寿社会の形成に寄与するための事業に要する経費の財源。</a:t>
          </a:r>
          <a:endParaRPr lang="ja-JP" altLang="ja-JP" sz="1400">
            <a:effectLst/>
          </a:endParaRPr>
        </a:p>
        <a:p>
          <a:r>
            <a:rPr kumimoji="1" lang="ja-JP" altLang="ja-JP" sz="1100">
              <a:solidFill>
                <a:schemeClr val="dk1"/>
              </a:solidFill>
              <a:effectLst/>
              <a:latin typeface="+mn-lt"/>
              <a:ea typeface="+mn-ea"/>
              <a:cs typeface="+mn-cs"/>
            </a:rPr>
            <a:t>　・定住総合対策基金：</a:t>
          </a:r>
          <a:r>
            <a:rPr lang="ja-JP" altLang="ja-JP" sz="1100">
              <a:solidFill>
                <a:schemeClr val="dk1"/>
              </a:solidFill>
              <a:effectLst/>
              <a:latin typeface="+mn-lt"/>
              <a:ea typeface="+mn-ea"/>
              <a:cs typeface="+mn-cs"/>
            </a:rPr>
            <a:t>定住総合対策を総合的に推進するための事業に要する</a:t>
          </a:r>
          <a:r>
            <a:rPr kumimoji="1" lang="ja-JP" altLang="ja-JP" sz="1100">
              <a:solidFill>
                <a:schemeClr val="dk1"/>
              </a:solidFill>
              <a:effectLst/>
              <a:latin typeface="+mn-lt"/>
              <a:ea typeface="+mn-ea"/>
              <a:cs typeface="+mn-cs"/>
            </a:rPr>
            <a:t>経費の財源。</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・ふるさと寄附金基金：寄附金及び利息の積立を</a:t>
          </a:r>
          <a:r>
            <a:rPr kumimoji="1" lang="en-US" altLang="ja-JP" sz="1100">
              <a:solidFill>
                <a:schemeClr val="dk1"/>
              </a:solidFill>
              <a:effectLst/>
              <a:latin typeface="+mn-lt"/>
              <a:ea typeface="+mn-ea"/>
              <a:cs typeface="+mn-cs"/>
            </a:rPr>
            <a:t>2,344,730</a:t>
          </a:r>
          <a:r>
            <a:rPr kumimoji="1" lang="ja-JP" altLang="ja-JP" sz="1100">
              <a:solidFill>
                <a:schemeClr val="dk1"/>
              </a:solidFill>
              <a:effectLst/>
              <a:latin typeface="+mn-lt"/>
              <a:ea typeface="+mn-ea"/>
              <a:cs typeface="+mn-cs"/>
            </a:rPr>
            <a:t>千円行ったが、ふるさと寄附金事業に関する事務費、返礼品費及び充当事業の財源として</a:t>
          </a:r>
          <a:r>
            <a:rPr kumimoji="1" lang="en-US" altLang="ja-JP" sz="1100">
              <a:solidFill>
                <a:schemeClr val="dk1"/>
              </a:solidFill>
              <a:effectLst/>
              <a:latin typeface="+mn-lt"/>
              <a:ea typeface="+mn-ea"/>
              <a:cs typeface="+mn-cs"/>
            </a:rPr>
            <a:t>3,138,617</a:t>
          </a:r>
          <a:r>
            <a:rPr kumimoji="1" lang="ja-JP" altLang="ja-JP" sz="1100">
              <a:solidFill>
                <a:schemeClr val="dk1"/>
              </a:solidFill>
              <a:effectLst/>
              <a:latin typeface="+mn-lt"/>
              <a:ea typeface="+mn-ea"/>
              <a:cs typeface="+mn-cs"/>
            </a:rPr>
            <a:t>千円の</a:t>
          </a:r>
          <a:endParaRPr lang="ja-JP" altLang="ja-JP" sz="1400">
            <a:effectLst/>
          </a:endParaRPr>
        </a:p>
        <a:p>
          <a:r>
            <a:rPr kumimoji="1" lang="ja-JP" altLang="ja-JP" sz="1100">
              <a:solidFill>
                <a:schemeClr val="dk1"/>
              </a:solidFill>
              <a:effectLst/>
              <a:latin typeface="+mn-lt"/>
              <a:ea typeface="+mn-ea"/>
              <a:cs typeface="+mn-cs"/>
            </a:rPr>
            <a:t>　　繰入を行ったことにより、△</a:t>
          </a:r>
          <a:r>
            <a:rPr kumimoji="1" lang="en-US" altLang="ja-JP" sz="1100">
              <a:solidFill>
                <a:schemeClr val="dk1"/>
              </a:solidFill>
              <a:effectLst/>
              <a:latin typeface="+mn-lt"/>
              <a:ea typeface="+mn-ea"/>
              <a:cs typeface="+mn-cs"/>
            </a:rPr>
            <a:t>793,887</a:t>
          </a:r>
          <a:r>
            <a:rPr kumimoji="1" lang="ja-JP" altLang="ja-JP" sz="1100">
              <a:solidFill>
                <a:schemeClr val="dk1"/>
              </a:solidFill>
              <a:effectLst/>
              <a:latin typeface="+mn-lt"/>
              <a:ea typeface="+mn-ea"/>
              <a:cs typeface="+mn-cs"/>
            </a:rPr>
            <a:t>千円の減となった。</a:t>
          </a:r>
          <a:endParaRPr lang="ja-JP" altLang="ja-JP" sz="1400">
            <a:effectLst/>
          </a:endParaRPr>
        </a:p>
        <a:p>
          <a:r>
            <a:rPr kumimoji="1" lang="ja-JP" altLang="ja-JP" sz="1100">
              <a:solidFill>
                <a:schemeClr val="dk1"/>
              </a:solidFill>
              <a:effectLst/>
              <a:latin typeface="+mn-lt"/>
              <a:ea typeface="+mn-ea"/>
              <a:cs typeface="+mn-cs"/>
            </a:rPr>
            <a:t>　・合併振興基金：利息</a:t>
          </a:r>
          <a:r>
            <a:rPr kumimoji="1" lang="en-US" altLang="ja-JP" sz="1100">
              <a:solidFill>
                <a:schemeClr val="dk1"/>
              </a:solidFill>
              <a:effectLst/>
              <a:latin typeface="+mn-lt"/>
              <a:ea typeface="+mn-ea"/>
              <a:cs typeface="+mn-cs"/>
            </a:rPr>
            <a:t>635</a:t>
          </a:r>
          <a:r>
            <a:rPr kumimoji="1" lang="ja-JP" altLang="ja-JP" sz="1100">
              <a:solidFill>
                <a:schemeClr val="dk1"/>
              </a:solidFill>
              <a:effectLst/>
              <a:latin typeface="+mn-lt"/>
              <a:ea typeface="+mn-ea"/>
              <a:cs typeface="+mn-cs"/>
            </a:rPr>
            <a:t>千円の積立を行った。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・教育施設整備基金：将来の教育施設老朽化対策事業等の財源確保を目的として、利息と合わせて</a:t>
          </a:r>
          <a:r>
            <a:rPr kumimoji="1" lang="en-US" altLang="ja-JP" sz="1100">
              <a:solidFill>
                <a:schemeClr val="dk1"/>
              </a:solidFill>
              <a:effectLst/>
              <a:latin typeface="+mn-lt"/>
              <a:ea typeface="+mn-ea"/>
              <a:cs typeface="+mn-cs"/>
            </a:rPr>
            <a:t>250,000</a:t>
          </a:r>
          <a:r>
            <a:rPr kumimoji="1" lang="ja-JP" altLang="ja-JP" sz="1100">
              <a:solidFill>
                <a:schemeClr val="dk1"/>
              </a:solidFill>
              <a:effectLst/>
              <a:latin typeface="+mn-lt"/>
              <a:ea typeface="+mn-ea"/>
              <a:cs typeface="+mn-cs"/>
            </a:rPr>
            <a:t>千円の積立を行った。</a:t>
          </a:r>
          <a:endParaRPr lang="ja-JP" altLang="ja-JP" sz="1400">
            <a:effectLst/>
          </a:endParaRPr>
        </a:p>
        <a:p>
          <a:r>
            <a:rPr kumimoji="1" lang="ja-JP" altLang="ja-JP" sz="1100">
              <a:solidFill>
                <a:schemeClr val="dk1"/>
              </a:solidFill>
              <a:effectLst/>
              <a:latin typeface="+mn-lt"/>
              <a:ea typeface="+mn-ea"/>
              <a:cs typeface="+mn-cs"/>
            </a:rPr>
            <a:t>　・定住総合対策基金：特別会計繰出金の財源として</a:t>
          </a:r>
          <a:r>
            <a:rPr kumimoji="1" lang="en-US" altLang="ja-JP" sz="1100">
              <a:solidFill>
                <a:schemeClr val="dk1"/>
              </a:solidFill>
              <a:effectLst/>
              <a:latin typeface="+mn-lt"/>
              <a:ea typeface="+mn-ea"/>
              <a:cs typeface="+mn-cs"/>
            </a:rPr>
            <a:t>4,279</a:t>
          </a:r>
          <a:r>
            <a:rPr kumimoji="1" lang="ja-JP" altLang="ja-JP" sz="1100">
              <a:solidFill>
                <a:schemeClr val="dk1"/>
              </a:solidFill>
              <a:effectLst/>
              <a:latin typeface="+mn-lt"/>
              <a:ea typeface="+mn-ea"/>
              <a:cs typeface="+mn-cs"/>
            </a:rPr>
            <a:t>千円の繰入を行ったが、土地売払収入や地域優良賃貸住宅建設繰入金の返済等による積立を</a:t>
          </a:r>
          <a:r>
            <a:rPr kumimoji="1" lang="en-US" altLang="ja-JP" sz="1100">
              <a:solidFill>
                <a:schemeClr val="dk1"/>
              </a:solidFill>
              <a:effectLst/>
              <a:latin typeface="+mn-lt"/>
              <a:ea typeface="+mn-ea"/>
              <a:cs typeface="+mn-cs"/>
            </a:rPr>
            <a:t>24,890</a:t>
          </a:r>
          <a:r>
            <a:rPr kumimoji="1" lang="ja-JP" altLang="ja-JP" sz="1100">
              <a:solidFill>
                <a:schemeClr val="dk1"/>
              </a:solidFill>
              <a:effectLst/>
              <a:latin typeface="+mn-lt"/>
              <a:ea typeface="+mn-ea"/>
              <a:cs typeface="+mn-cs"/>
            </a:rPr>
            <a:t>千円行っ</a:t>
          </a:r>
          <a:endParaRPr lang="ja-JP" altLang="ja-JP" sz="1400">
            <a:effectLst/>
          </a:endParaRPr>
        </a:p>
        <a:p>
          <a:r>
            <a:rPr kumimoji="1" lang="ja-JP" altLang="ja-JP" sz="1100">
              <a:solidFill>
                <a:schemeClr val="dk1"/>
              </a:solidFill>
              <a:effectLst/>
              <a:latin typeface="+mn-lt"/>
              <a:ea typeface="+mn-ea"/>
              <a:cs typeface="+mn-cs"/>
            </a:rPr>
            <a:t>　　たことにより、</a:t>
          </a:r>
          <a:r>
            <a:rPr kumimoji="1" lang="en-US" altLang="ja-JP" sz="1100">
              <a:solidFill>
                <a:schemeClr val="dk1"/>
              </a:solidFill>
              <a:effectLst/>
              <a:latin typeface="+mn-lt"/>
              <a:ea typeface="+mn-ea"/>
              <a:cs typeface="+mn-cs"/>
            </a:rPr>
            <a:t>20,611</a:t>
          </a:r>
          <a:r>
            <a:rPr kumimoji="1" lang="ja-JP" altLang="ja-JP" sz="1100">
              <a:solidFill>
                <a:schemeClr val="dk1"/>
              </a:solidFill>
              <a:effectLst/>
              <a:latin typeface="+mn-lt"/>
              <a:ea typeface="+mn-ea"/>
              <a:cs typeface="+mn-cs"/>
            </a:rPr>
            <a:t>千円の増となった。</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・ふるさと寄附金基金：従前と同様に、寄附金及び利息の積立、事務費、返礼品費及び使途に該当する事業の財源として繰入を行う。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・合併振興基金：従前と同様に、利息の積立、使途に該当する</a:t>
          </a:r>
          <a:r>
            <a:rPr lang="ja-JP" altLang="ja-JP" sz="1100">
              <a:solidFill>
                <a:schemeClr val="dk1"/>
              </a:solidFill>
              <a:effectLst/>
              <a:latin typeface="+mn-lt"/>
              <a:ea typeface="+mn-ea"/>
              <a:cs typeface="+mn-cs"/>
            </a:rPr>
            <a:t>事業の</a:t>
          </a:r>
          <a:r>
            <a:rPr kumimoji="1" lang="ja-JP" altLang="ja-JP" sz="1100">
              <a:solidFill>
                <a:schemeClr val="dk1"/>
              </a:solidFill>
              <a:effectLst/>
              <a:latin typeface="+mn-lt"/>
              <a:ea typeface="+mn-ea"/>
              <a:cs typeface="+mn-cs"/>
            </a:rPr>
            <a:t>財源として繰入を行う。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・教育施設整備基金：従前と同様に、利息の積立、使途に該当する</a:t>
          </a:r>
          <a:r>
            <a:rPr lang="ja-JP" altLang="ja-JP" sz="1100">
              <a:solidFill>
                <a:schemeClr val="dk1"/>
              </a:solidFill>
              <a:effectLst/>
              <a:latin typeface="+mn-lt"/>
              <a:ea typeface="+mn-ea"/>
              <a:cs typeface="+mn-cs"/>
            </a:rPr>
            <a:t>事業の</a:t>
          </a:r>
          <a:r>
            <a:rPr kumimoji="1" lang="ja-JP" altLang="ja-JP" sz="1100">
              <a:solidFill>
                <a:schemeClr val="dk1"/>
              </a:solidFill>
              <a:effectLst/>
              <a:latin typeface="+mn-lt"/>
              <a:ea typeface="+mn-ea"/>
              <a:cs typeface="+mn-cs"/>
            </a:rPr>
            <a:t>財源として繰入を行う。</a:t>
          </a:r>
          <a:endParaRPr lang="ja-JP" altLang="ja-JP" sz="1400">
            <a:effectLst/>
          </a:endParaRPr>
        </a:p>
        <a:p>
          <a:r>
            <a:rPr kumimoji="1" lang="ja-JP" altLang="ja-JP" sz="1100">
              <a:solidFill>
                <a:schemeClr val="dk1"/>
              </a:solidFill>
              <a:effectLst/>
              <a:latin typeface="+mn-lt"/>
              <a:ea typeface="+mn-ea"/>
              <a:cs typeface="+mn-cs"/>
            </a:rPr>
            <a:t>　・定住総合対策基金：従前と同様に、利息の積立、使途に該当する</a:t>
          </a:r>
          <a:r>
            <a:rPr lang="ja-JP" altLang="ja-JP" sz="1100">
              <a:solidFill>
                <a:schemeClr val="dk1"/>
              </a:solidFill>
              <a:effectLst/>
              <a:latin typeface="+mn-lt"/>
              <a:ea typeface="+mn-ea"/>
              <a:cs typeface="+mn-cs"/>
            </a:rPr>
            <a:t>事業の</a:t>
          </a:r>
          <a:r>
            <a:rPr kumimoji="1" lang="ja-JP" altLang="ja-JP" sz="1100">
              <a:solidFill>
                <a:schemeClr val="dk1"/>
              </a:solidFill>
              <a:effectLst/>
              <a:latin typeface="+mn-lt"/>
              <a:ea typeface="+mn-ea"/>
              <a:cs typeface="+mn-cs"/>
            </a:rPr>
            <a:t>財源として繰入を行う。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決算剰余金</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相当額、利息額等あわせて</a:t>
          </a:r>
          <a:r>
            <a:rPr kumimoji="1" lang="en-US" altLang="ja-JP" sz="1100">
              <a:solidFill>
                <a:schemeClr val="dk1"/>
              </a:solidFill>
              <a:effectLst/>
              <a:latin typeface="+mn-lt"/>
              <a:ea typeface="+mn-ea"/>
              <a:cs typeface="+mn-cs"/>
            </a:rPr>
            <a:t>246,915</a:t>
          </a:r>
          <a:r>
            <a:rPr kumimoji="1" lang="ja-JP" altLang="ja-JP" sz="1100">
              <a:solidFill>
                <a:schemeClr val="dk1"/>
              </a:solidFill>
              <a:effectLst/>
              <a:latin typeface="+mn-lt"/>
              <a:ea typeface="+mn-ea"/>
              <a:cs typeface="+mn-cs"/>
            </a:rPr>
            <a:t>千円の積立を行った一方、年度内収支調整額として</a:t>
          </a:r>
          <a:r>
            <a:rPr kumimoji="1" lang="en-US" altLang="ja-JP" sz="1100">
              <a:solidFill>
                <a:schemeClr val="dk1"/>
              </a:solidFill>
              <a:effectLst/>
              <a:latin typeface="+mn-lt"/>
              <a:ea typeface="+mn-ea"/>
              <a:cs typeface="+mn-cs"/>
            </a:rPr>
            <a:t>288,084</a:t>
          </a:r>
          <a:r>
            <a:rPr kumimoji="1" lang="ja-JP" altLang="ja-JP" sz="1100">
              <a:solidFill>
                <a:schemeClr val="dk1"/>
              </a:solidFill>
              <a:effectLst/>
              <a:latin typeface="+mn-lt"/>
              <a:ea typeface="+mn-ea"/>
              <a:cs typeface="+mn-cs"/>
            </a:rPr>
            <a:t>千円の繰入を行ったため、△</a:t>
          </a:r>
          <a:r>
            <a:rPr kumimoji="1" lang="en-US" altLang="ja-JP" sz="1100">
              <a:solidFill>
                <a:schemeClr val="dk1"/>
              </a:solidFill>
              <a:effectLst/>
              <a:latin typeface="+mn-lt"/>
              <a:ea typeface="+mn-ea"/>
              <a:cs typeface="+mn-cs"/>
            </a:rPr>
            <a:t>41,169</a:t>
          </a:r>
          <a:r>
            <a:rPr kumimoji="1" lang="ja-JP" altLang="ja-JP" sz="1100">
              <a:solidFill>
                <a:schemeClr val="dk1"/>
              </a:solidFill>
              <a:effectLst/>
              <a:latin typeface="+mn-lt"/>
              <a:ea typeface="+mn-ea"/>
              <a:cs typeface="+mn-cs"/>
            </a:rPr>
            <a:t>千円の減となった。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からの普通交付税の一本算定への移行に伴い、一般財源の減少が見込まれるため、基金繰入に頼ることなく安定した財政運営ができるよう更なる行政改革を進めるとともに、災害等の不測の事態に備え、基金残高については財政標準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％の範囲内での維持に努めたい。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財政計画に基づく積立等により</a:t>
          </a:r>
          <a:r>
            <a:rPr kumimoji="1" lang="en-US" altLang="ja-JP" sz="1100">
              <a:solidFill>
                <a:schemeClr val="dk1"/>
              </a:solidFill>
              <a:effectLst/>
              <a:latin typeface="+mn-lt"/>
              <a:ea typeface="+mn-ea"/>
              <a:cs typeface="+mn-cs"/>
            </a:rPr>
            <a:t>133,000</a:t>
          </a:r>
          <a:r>
            <a:rPr kumimoji="1" lang="ja-JP" altLang="ja-JP" sz="1100">
              <a:solidFill>
                <a:schemeClr val="dk1"/>
              </a:solidFill>
              <a:effectLst/>
              <a:latin typeface="+mn-lt"/>
              <a:ea typeface="+mn-ea"/>
              <a:cs typeface="+mn-cs"/>
            </a:rPr>
            <a:t>千円の積立を行った一方で、合併特例債償還財源としての交付税措置対象外相当額の繰入を</a:t>
          </a:r>
          <a:r>
            <a:rPr kumimoji="1" lang="en-US" altLang="ja-JP" sz="1100">
              <a:solidFill>
                <a:schemeClr val="dk1"/>
              </a:solidFill>
              <a:effectLst/>
              <a:latin typeface="+mn-lt"/>
              <a:ea typeface="+mn-ea"/>
              <a:cs typeface="+mn-cs"/>
            </a:rPr>
            <a:t>248,462</a:t>
          </a:r>
          <a:r>
            <a:rPr kumimoji="1" lang="ja-JP" altLang="ja-JP" sz="1100">
              <a:solidFill>
                <a:schemeClr val="dk1"/>
              </a:solidFill>
              <a:effectLst/>
              <a:latin typeface="+mn-lt"/>
              <a:ea typeface="+mn-ea"/>
              <a:cs typeface="+mn-cs"/>
            </a:rPr>
            <a:t>千円行ったことに伴い、△</a:t>
          </a:r>
          <a:r>
            <a:rPr kumimoji="1" lang="en-US" altLang="ja-JP" sz="1100">
              <a:solidFill>
                <a:schemeClr val="dk1"/>
              </a:solidFill>
              <a:effectLst/>
              <a:latin typeface="+mn-lt"/>
              <a:ea typeface="+mn-ea"/>
              <a:cs typeface="+mn-cs"/>
            </a:rPr>
            <a:t>115,462</a:t>
          </a:r>
          <a:r>
            <a:rPr kumimoji="1" lang="ja-JP" altLang="ja-JP" sz="1100">
              <a:solidFill>
                <a:schemeClr val="dk1"/>
              </a:solidFill>
              <a:effectLst/>
              <a:latin typeface="+mn-lt"/>
              <a:ea typeface="+mn-ea"/>
              <a:cs typeface="+mn-cs"/>
            </a:rPr>
            <a:t>千円の減となった。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地方債償還については、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年度にピークを迎え、その後段階的に減少していく見込である。今後も合併特例債償還額のうち交付税措置対象外相当額の繰入と財政計画に基づく積立を今後も継続し、償還財源の確保に努めていく。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25,752
25,503
51.92
20,921,011
20,080,888
764,430
7,785,374
15,839,859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R4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年度の有形固定資産減価償却率は、類似団体と比較すると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18.2</a:t>
          </a:r>
          <a:r>
            <a:rPr kumimoji="1" lang="ja-JP" altLang="ja-JP" sz="1100" b="0" i="0" u="none" strike="noStrike" kern="0" cap="none" spc="0" normalizeH="0" baseline="0" noProof="0">
              <a:ln>
                <a:noFill/>
              </a:ln>
              <a:solidFill>
                <a:prstClr val="black"/>
              </a:solidFill>
              <a:effectLst/>
              <a:uLnTx/>
              <a:uFillTx/>
              <a:latin typeface="+mn-lt"/>
              <a:ea typeface="+mn-ea"/>
              <a:cs typeface="+mn-cs"/>
            </a:rPr>
            <a:t>％下回っている。主な要因としては、</a:t>
          </a:r>
          <a:r>
            <a:rPr kumimoji="1" lang="en-US" altLang="ja-JP" sz="1100" b="0" i="0" u="none" strike="noStrike" kern="0" cap="none" spc="0" normalizeH="0" baseline="0" noProof="0">
              <a:ln>
                <a:noFill/>
              </a:ln>
              <a:solidFill>
                <a:prstClr val="black"/>
              </a:solidFill>
              <a:effectLst/>
              <a:uLnTx/>
              <a:uFillTx/>
              <a:latin typeface="+mn-lt"/>
              <a:ea typeface="+mn-ea"/>
              <a:cs typeface="+mn-cs"/>
            </a:rPr>
            <a:t>H23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年度に公民館、</a:t>
          </a:r>
          <a:r>
            <a:rPr kumimoji="1" lang="en-US" altLang="ja-JP" sz="1100" b="0" i="0" u="none" strike="noStrike" kern="0" cap="none" spc="0" normalizeH="0" baseline="0" noProof="0">
              <a:ln>
                <a:noFill/>
              </a:ln>
              <a:solidFill>
                <a:prstClr val="black"/>
              </a:solidFill>
              <a:effectLst/>
              <a:uLnTx/>
              <a:uFillTx/>
              <a:latin typeface="+mn-lt"/>
              <a:ea typeface="+mn-ea"/>
              <a:cs typeface="+mn-cs"/>
            </a:rPr>
            <a:t>H26</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年度に児童館、</a:t>
          </a:r>
          <a:r>
            <a:rPr kumimoji="1" lang="en-US" altLang="ja-JP" sz="1100" b="0" i="0" u="none" strike="noStrike" kern="0" cap="none" spc="0" normalizeH="0" baseline="0" noProof="0">
              <a:ln>
                <a:noFill/>
              </a:ln>
              <a:solidFill>
                <a:prstClr val="black"/>
              </a:solidFill>
              <a:effectLst/>
              <a:uLnTx/>
              <a:uFillTx/>
              <a:latin typeface="+mn-lt"/>
              <a:ea typeface="+mn-ea"/>
              <a:cs typeface="+mn-cs"/>
            </a:rPr>
            <a:t>H28</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年度にみやき町庁舎防災センター、</a:t>
          </a:r>
          <a:r>
            <a:rPr kumimoji="1" lang="en-US" altLang="ja-JP" sz="1100" b="0" i="0" u="none" strike="noStrike" kern="0" cap="none" spc="0" normalizeH="0" baseline="0" noProof="0">
              <a:ln>
                <a:noFill/>
              </a:ln>
              <a:solidFill>
                <a:prstClr val="black"/>
              </a:solidFill>
              <a:effectLst/>
              <a:uLnTx/>
              <a:uFillTx/>
              <a:latin typeface="+mn-lt"/>
              <a:ea typeface="+mn-ea"/>
              <a:cs typeface="+mn-cs"/>
            </a:rPr>
            <a:t>R3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年度に市村清記念メディカルコミュニティセンターを建設したためである。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75" name="直線コネクタ 74"/>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76" name="有形固定資産減価償却率最小値テキスト"/>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77" name="直線コネクタ 76"/>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8"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9" name="直線コネクタ 78"/>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127864</xdr:rowOff>
    </xdr:from>
    <xdr:ext cx="405111" cy="259045"/>
    <xdr:sp macro="" textlink="">
      <xdr:nvSpPr>
        <xdr:cNvPr id="80" name="有形固定資産減価償却率平均値テキスト"/>
        <xdr:cNvSpPr txBox="1"/>
      </xdr:nvSpPr>
      <xdr:spPr>
        <a:xfrm>
          <a:off x="4813300" y="6042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81" name="フローチャート: 判断 80"/>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2" name="フローチャート: 判断 81"/>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83" name="フローチャート: 判断 82"/>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4" name="フローチャート: 判断 83"/>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8890</xdr:rowOff>
    </xdr:from>
    <xdr:to>
      <xdr:col>23</xdr:col>
      <xdr:colOff>136525</xdr:colOff>
      <xdr:row>27</xdr:row>
      <xdr:rowOff>110490</xdr:rowOff>
    </xdr:to>
    <xdr:sp macro="" textlink="">
      <xdr:nvSpPr>
        <xdr:cNvPr id="91" name="楕円 90"/>
        <xdr:cNvSpPr/>
      </xdr:nvSpPr>
      <xdr:spPr>
        <a:xfrm>
          <a:off x="4711700" y="54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31767</xdr:rowOff>
    </xdr:from>
    <xdr:ext cx="405111" cy="259045"/>
    <xdr:sp macro="" textlink="">
      <xdr:nvSpPr>
        <xdr:cNvPr id="92" name="有形固定資産減価償却率該当値テキスト"/>
        <xdr:cNvSpPr txBox="1"/>
      </xdr:nvSpPr>
      <xdr:spPr>
        <a:xfrm>
          <a:off x="4813300" y="526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133562</xdr:rowOff>
    </xdr:from>
    <xdr:to>
      <xdr:col>19</xdr:col>
      <xdr:colOff>187325</xdr:colOff>
      <xdr:row>27</xdr:row>
      <xdr:rowOff>63712</xdr:rowOff>
    </xdr:to>
    <xdr:sp macro="" textlink="">
      <xdr:nvSpPr>
        <xdr:cNvPr id="93" name="楕円 92"/>
        <xdr:cNvSpPr/>
      </xdr:nvSpPr>
      <xdr:spPr>
        <a:xfrm>
          <a:off x="4000500" y="5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12912</xdr:rowOff>
    </xdr:from>
    <xdr:to>
      <xdr:col>23</xdr:col>
      <xdr:colOff>85725</xdr:colOff>
      <xdr:row>27</xdr:row>
      <xdr:rowOff>59690</xdr:rowOff>
    </xdr:to>
    <xdr:cxnSp macro="">
      <xdr:nvCxnSpPr>
        <xdr:cNvPr id="94" name="直線コネクタ 93"/>
        <xdr:cNvCxnSpPr/>
      </xdr:nvCxnSpPr>
      <xdr:spPr>
        <a:xfrm>
          <a:off x="4051300" y="5413587"/>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122767</xdr:rowOff>
    </xdr:from>
    <xdr:to>
      <xdr:col>15</xdr:col>
      <xdr:colOff>187325</xdr:colOff>
      <xdr:row>27</xdr:row>
      <xdr:rowOff>52917</xdr:rowOff>
    </xdr:to>
    <xdr:sp macro="" textlink="">
      <xdr:nvSpPr>
        <xdr:cNvPr id="95" name="楕円 94"/>
        <xdr:cNvSpPr/>
      </xdr:nvSpPr>
      <xdr:spPr>
        <a:xfrm>
          <a:off x="3238500" y="535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2117</xdr:rowOff>
    </xdr:from>
    <xdr:to>
      <xdr:col>19</xdr:col>
      <xdr:colOff>136525</xdr:colOff>
      <xdr:row>27</xdr:row>
      <xdr:rowOff>12912</xdr:rowOff>
    </xdr:to>
    <xdr:cxnSp macro="">
      <xdr:nvCxnSpPr>
        <xdr:cNvPr id="96" name="直線コネクタ 95"/>
        <xdr:cNvCxnSpPr/>
      </xdr:nvCxnSpPr>
      <xdr:spPr>
        <a:xfrm>
          <a:off x="3289300" y="5402792"/>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72390</xdr:rowOff>
    </xdr:from>
    <xdr:to>
      <xdr:col>11</xdr:col>
      <xdr:colOff>187325</xdr:colOff>
      <xdr:row>27</xdr:row>
      <xdr:rowOff>2540</xdr:rowOff>
    </xdr:to>
    <xdr:sp macro="" textlink="">
      <xdr:nvSpPr>
        <xdr:cNvPr id="97" name="楕円 96"/>
        <xdr:cNvSpPr/>
      </xdr:nvSpPr>
      <xdr:spPr>
        <a:xfrm>
          <a:off x="2476500" y="530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123190</xdr:rowOff>
    </xdr:from>
    <xdr:to>
      <xdr:col>15</xdr:col>
      <xdr:colOff>136525</xdr:colOff>
      <xdr:row>27</xdr:row>
      <xdr:rowOff>2117</xdr:rowOff>
    </xdr:to>
    <xdr:cxnSp macro="">
      <xdr:nvCxnSpPr>
        <xdr:cNvPr id="98" name="直線コネクタ 97"/>
        <xdr:cNvCxnSpPr/>
      </xdr:nvCxnSpPr>
      <xdr:spPr>
        <a:xfrm>
          <a:off x="2527300" y="535241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65193</xdr:rowOff>
    </xdr:from>
    <xdr:to>
      <xdr:col>7</xdr:col>
      <xdr:colOff>187325</xdr:colOff>
      <xdr:row>26</xdr:row>
      <xdr:rowOff>166793</xdr:rowOff>
    </xdr:to>
    <xdr:sp macro="" textlink="">
      <xdr:nvSpPr>
        <xdr:cNvPr id="99" name="楕円 98"/>
        <xdr:cNvSpPr/>
      </xdr:nvSpPr>
      <xdr:spPr>
        <a:xfrm>
          <a:off x="1714500" y="52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115993</xdr:rowOff>
    </xdr:from>
    <xdr:to>
      <xdr:col>11</xdr:col>
      <xdr:colOff>136525</xdr:colOff>
      <xdr:row>26</xdr:row>
      <xdr:rowOff>123190</xdr:rowOff>
    </xdr:to>
    <xdr:cxnSp macro="">
      <xdr:nvCxnSpPr>
        <xdr:cNvPr id="100" name="直線コネクタ 99"/>
        <xdr:cNvCxnSpPr/>
      </xdr:nvCxnSpPr>
      <xdr:spPr>
        <a:xfrm>
          <a:off x="1765300" y="534521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101" name="n_1aveValue有形固定資産減価償却率"/>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41927</xdr:rowOff>
    </xdr:from>
    <xdr:ext cx="405111" cy="259045"/>
    <xdr:sp macro="" textlink="">
      <xdr:nvSpPr>
        <xdr:cNvPr id="102" name="n_2aveValue有形固定資産減価償却率"/>
        <xdr:cNvSpPr txBox="1"/>
      </xdr:nvSpPr>
      <xdr:spPr>
        <a:xfrm>
          <a:off x="3086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103" name="n_3aveValue有形固定資産減価償却率"/>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4" name="n_4aveValue有形固定資産減価償却率"/>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80239</xdr:rowOff>
    </xdr:from>
    <xdr:ext cx="405111" cy="259045"/>
    <xdr:sp macro="" textlink="">
      <xdr:nvSpPr>
        <xdr:cNvPr id="105" name="n_1mainValue有形固定資産減価償却率"/>
        <xdr:cNvSpPr txBox="1"/>
      </xdr:nvSpPr>
      <xdr:spPr>
        <a:xfrm>
          <a:off x="3836044" y="51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69444</xdr:rowOff>
    </xdr:from>
    <xdr:ext cx="405111" cy="259045"/>
    <xdr:sp macro="" textlink="">
      <xdr:nvSpPr>
        <xdr:cNvPr id="106" name="n_2mainValue有形固定資産減価償却率"/>
        <xdr:cNvSpPr txBox="1"/>
      </xdr:nvSpPr>
      <xdr:spPr>
        <a:xfrm>
          <a:off x="3086744" y="512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19067</xdr:rowOff>
    </xdr:from>
    <xdr:ext cx="405111" cy="259045"/>
    <xdr:sp macro="" textlink="">
      <xdr:nvSpPr>
        <xdr:cNvPr id="107" name="n_3mainValue有形固定資産減価償却率"/>
        <xdr:cNvSpPr txBox="1"/>
      </xdr:nvSpPr>
      <xdr:spPr>
        <a:xfrm>
          <a:off x="2324744" y="5076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11870</xdr:rowOff>
    </xdr:from>
    <xdr:ext cx="405111" cy="259045"/>
    <xdr:sp macro="" textlink="">
      <xdr:nvSpPr>
        <xdr:cNvPr id="108" name="n_4mainValue有形固定資産減価償却率"/>
        <xdr:cNvSpPr txBox="1"/>
      </xdr:nvSpPr>
      <xdr:spPr>
        <a:xfrm>
          <a:off x="1562744" y="506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R4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年度の債務償還比率</a:t>
          </a:r>
          <a:r>
            <a:rPr kumimoji="1" lang="ja-JP" altLang="en-US" sz="1100" b="0" i="0" u="none" strike="noStrike" kern="0" cap="none" spc="0" normalizeH="0" baseline="0" noProof="0">
              <a:ln>
                <a:noFill/>
              </a:ln>
              <a:solidFill>
                <a:prstClr val="black"/>
              </a:solidFill>
              <a:effectLst/>
              <a:uLnTx/>
              <a:uFillTx/>
              <a:latin typeface="+mn-lt"/>
              <a:ea typeface="+mn-ea"/>
              <a:cs typeface="+mn-cs"/>
            </a:rPr>
            <a:t>は</a:t>
          </a:r>
          <a:r>
            <a:rPr kumimoji="1" lang="en-US" altLang="ja-JP" sz="1100" b="0" i="0" u="none" strike="noStrike" kern="0" cap="none" spc="0" normalizeH="0" baseline="0" noProof="0">
              <a:ln>
                <a:noFill/>
              </a:ln>
              <a:solidFill>
                <a:prstClr val="black"/>
              </a:solidFill>
              <a:effectLst/>
              <a:uLnTx/>
              <a:uFillTx/>
              <a:latin typeface="+mn-lt"/>
              <a:ea typeface="+mn-ea"/>
              <a:cs typeface="+mn-cs"/>
            </a:rPr>
            <a:t>535.1</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％となり、類似団体内平均と比較すると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82.6</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上</a:t>
          </a:r>
          <a:r>
            <a:rPr kumimoji="1" lang="ja-JP" altLang="ja-JP" sz="1100" b="0" i="0" u="none" strike="noStrike" kern="0" cap="none" spc="0" normalizeH="0" baseline="0" noProof="0">
              <a:ln>
                <a:noFill/>
              </a:ln>
              <a:solidFill>
                <a:prstClr val="black"/>
              </a:solidFill>
              <a:effectLst/>
              <a:uLnTx/>
              <a:uFillTx/>
              <a:latin typeface="+mn-lt"/>
              <a:ea typeface="+mn-ea"/>
              <a:cs typeface="+mn-cs"/>
            </a:rPr>
            <a:t>回っている。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R3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年度にて、合併特例債の発行可能額まで借入を行ったため、今後は地方債の新規発行を抑制し、将来負担の減少を図るとともに、健全な財政運営による業務活動収支の改善に努める。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37" name="直線コネクタ 136"/>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8" name="債務償還比率最小値テキスト"/>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9" name="直線コネクタ 138"/>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84084</xdr:rowOff>
    </xdr:from>
    <xdr:ext cx="469744" cy="259045"/>
    <xdr:sp macro="" textlink="">
      <xdr:nvSpPr>
        <xdr:cNvPr id="142" name="債務償還比率平均値テキスト"/>
        <xdr:cNvSpPr txBox="1"/>
      </xdr:nvSpPr>
      <xdr:spPr>
        <a:xfrm>
          <a:off x="14846300" y="5656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43" name="フローチャート: 判断 142"/>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44" name="フローチャート: 判断 143"/>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45" name="フローチャート: 判断 144"/>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46" name="フローチャート: 判断 145"/>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47" name="フローチャート: 判断 146"/>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160281</xdr:rowOff>
    </xdr:from>
    <xdr:to>
      <xdr:col>76</xdr:col>
      <xdr:colOff>73025</xdr:colOff>
      <xdr:row>30</xdr:row>
      <xdr:rowOff>90431</xdr:rowOff>
    </xdr:to>
    <xdr:sp macro="" textlink="">
      <xdr:nvSpPr>
        <xdr:cNvPr id="153" name="楕円 152"/>
        <xdr:cNvSpPr/>
      </xdr:nvSpPr>
      <xdr:spPr>
        <a:xfrm>
          <a:off x="14744700" y="59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138708</xdr:rowOff>
    </xdr:from>
    <xdr:ext cx="469744" cy="259045"/>
    <xdr:sp macro="" textlink="">
      <xdr:nvSpPr>
        <xdr:cNvPr id="154" name="債務償還比率該当値テキスト"/>
        <xdr:cNvSpPr txBox="1"/>
      </xdr:nvSpPr>
      <xdr:spPr>
        <a:xfrm>
          <a:off x="14846300" y="58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1594</xdr:rowOff>
    </xdr:from>
    <xdr:to>
      <xdr:col>72</xdr:col>
      <xdr:colOff>123825</xdr:colOff>
      <xdr:row>29</xdr:row>
      <xdr:rowOff>103194</xdr:rowOff>
    </xdr:to>
    <xdr:sp macro="" textlink="">
      <xdr:nvSpPr>
        <xdr:cNvPr id="155" name="楕円 154"/>
        <xdr:cNvSpPr/>
      </xdr:nvSpPr>
      <xdr:spPr>
        <a:xfrm>
          <a:off x="14033500" y="574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52394</xdr:rowOff>
    </xdr:from>
    <xdr:to>
      <xdr:col>76</xdr:col>
      <xdr:colOff>22225</xdr:colOff>
      <xdr:row>30</xdr:row>
      <xdr:rowOff>39631</xdr:rowOff>
    </xdr:to>
    <xdr:cxnSp macro="">
      <xdr:nvCxnSpPr>
        <xdr:cNvPr id="156" name="直線コネクタ 155"/>
        <xdr:cNvCxnSpPr/>
      </xdr:nvCxnSpPr>
      <xdr:spPr>
        <a:xfrm>
          <a:off x="14084300" y="5795969"/>
          <a:ext cx="711200" cy="15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160881</xdr:rowOff>
    </xdr:from>
    <xdr:to>
      <xdr:col>68</xdr:col>
      <xdr:colOff>123825</xdr:colOff>
      <xdr:row>30</xdr:row>
      <xdr:rowOff>91031</xdr:rowOff>
    </xdr:to>
    <xdr:sp macro="" textlink="">
      <xdr:nvSpPr>
        <xdr:cNvPr id="157" name="楕円 156"/>
        <xdr:cNvSpPr/>
      </xdr:nvSpPr>
      <xdr:spPr>
        <a:xfrm>
          <a:off x="13271500" y="59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52394</xdr:rowOff>
    </xdr:from>
    <xdr:to>
      <xdr:col>72</xdr:col>
      <xdr:colOff>73025</xdr:colOff>
      <xdr:row>30</xdr:row>
      <xdr:rowOff>40231</xdr:rowOff>
    </xdr:to>
    <xdr:cxnSp macro="">
      <xdr:nvCxnSpPr>
        <xdr:cNvPr id="158" name="直線コネクタ 157"/>
        <xdr:cNvCxnSpPr/>
      </xdr:nvCxnSpPr>
      <xdr:spPr>
        <a:xfrm flipV="1">
          <a:off x="13322300" y="5795969"/>
          <a:ext cx="762000" cy="15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39927</xdr:rowOff>
    </xdr:from>
    <xdr:to>
      <xdr:col>64</xdr:col>
      <xdr:colOff>123825</xdr:colOff>
      <xdr:row>30</xdr:row>
      <xdr:rowOff>141527</xdr:rowOff>
    </xdr:to>
    <xdr:sp macro="" textlink="">
      <xdr:nvSpPr>
        <xdr:cNvPr id="159" name="楕円 158"/>
        <xdr:cNvSpPr/>
      </xdr:nvSpPr>
      <xdr:spPr>
        <a:xfrm>
          <a:off x="12509500" y="59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40231</xdr:rowOff>
    </xdr:from>
    <xdr:to>
      <xdr:col>68</xdr:col>
      <xdr:colOff>73025</xdr:colOff>
      <xdr:row>30</xdr:row>
      <xdr:rowOff>90727</xdr:rowOff>
    </xdr:to>
    <xdr:cxnSp macro="">
      <xdr:nvCxnSpPr>
        <xdr:cNvPr id="160" name="直線コネクタ 159"/>
        <xdr:cNvCxnSpPr/>
      </xdr:nvCxnSpPr>
      <xdr:spPr>
        <a:xfrm flipV="1">
          <a:off x="12560300" y="5955256"/>
          <a:ext cx="762000" cy="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156803</xdr:rowOff>
    </xdr:from>
    <xdr:to>
      <xdr:col>60</xdr:col>
      <xdr:colOff>123825</xdr:colOff>
      <xdr:row>30</xdr:row>
      <xdr:rowOff>86953</xdr:rowOff>
    </xdr:to>
    <xdr:sp macro="" textlink="">
      <xdr:nvSpPr>
        <xdr:cNvPr id="161" name="楕円 160"/>
        <xdr:cNvSpPr/>
      </xdr:nvSpPr>
      <xdr:spPr>
        <a:xfrm>
          <a:off x="11747500" y="590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36153</xdr:rowOff>
    </xdr:from>
    <xdr:to>
      <xdr:col>64</xdr:col>
      <xdr:colOff>73025</xdr:colOff>
      <xdr:row>30</xdr:row>
      <xdr:rowOff>90727</xdr:rowOff>
    </xdr:to>
    <xdr:cxnSp macro="">
      <xdr:nvCxnSpPr>
        <xdr:cNvPr id="162" name="直線コネクタ 161"/>
        <xdr:cNvCxnSpPr/>
      </xdr:nvCxnSpPr>
      <xdr:spPr>
        <a:xfrm>
          <a:off x="11798300" y="5951178"/>
          <a:ext cx="762000" cy="5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100199</xdr:rowOff>
    </xdr:from>
    <xdr:ext cx="469744" cy="259045"/>
    <xdr:sp macro="" textlink="">
      <xdr:nvSpPr>
        <xdr:cNvPr id="163" name="n_1aveValue債務償還比率"/>
        <xdr:cNvSpPr txBox="1"/>
      </xdr:nvSpPr>
      <xdr:spPr>
        <a:xfrm>
          <a:off x="138367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106266</xdr:rowOff>
    </xdr:from>
    <xdr:ext cx="469744" cy="259045"/>
    <xdr:sp macro="" textlink="">
      <xdr:nvSpPr>
        <xdr:cNvPr id="164" name="n_2aveValue債務償還比率"/>
        <xdr:cNvSpPr txBox="1"/>
      </xdr:nvSpPr>
      <xdr:spPr>
        <a:xfrm>
          <a:off x="13087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166119</xdr:rowOff>
    </xdr:from>
    <xdr:ext cx="469744" cy="259045"/>
    <xdr:sp macro="" textlink="">
      <xdr:nvSpPr>
        <xdr:cNvPr id="165" name="n_3aveValue債務償還比率"/>
        <xdr:cNvSpPr txBox="1"/>
      </xdr:nvSpPr>
      <xdr:spPr>
        <a:xfrm>
          <a:off x="12325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149207</xdr:rowOff>
    </xdr:from>
    <xdr:ext cx="469744" cy="259045"/>
    <xdr:sp macro="" textlink="">
      <xdr:nvSpPr>
        <xdr:cNvPr id="166" name="n_4aveValue債務償還比率"/>
        <xdr:cNvSpPr txBox="1"/>
      </xdr:nvSpPr>
      <xdr:spPr>
        <a:xfrm>
          <a:off x="11563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119721</xdr:rowOff>
    </xdr:from>
    <xdr:ext cx="469744" cy="259045"/>
    <xdr:sp macro="" textlink="">
      <xdr:nvSpPr>
        <xdr:cNvPr id="167" name="n_1mainValue債務償還比率"/>
        <xdr:cNvSpPr txBox="1"/>
      </xdr:nvSpPr>
      <xdr:spPr>
        <a:xfrm>
          <a:off x="13836727" y="552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107558</xdr:rowOff>
    </xdr:from>
    <xdr:ext cx="469744" cy="259045"/>
    <xdr:sp macro="" textlink="">
      <xdr:nvSpPr>
        <xdr:cNvPr id="168" name="n_2mainValue債務償還比率"/>
        <xdr:cNvSpPr txBox="1"/>
      </xdr:nvSpPr>
      <xdr:spPr>
        <a:xfrm>
          <a:off x="13087427" y="567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158054</xdr:rowOff>
    </xdr:from>
    <xdr:ext cx="469744" cy="259045"/>
    <xdr:sp macro="" textlink="">
      <xdr:nvSpPr>
        <xdr:cNvPr id="169" name="n_3mainValue債務償還比率"/>
        <xdr:cNvSpPr txBox="1"/>
      </xdr:nvSpPr>
      <xdr:spPr>
        <a:xfrm>
          <a:off x="12325427" y="573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103480</xdr:rowOff>
    </xdr:from>
    <xdr:ext cx="469744" cy="259045"/>
    <xdr:sp macro="" textlink="">
      <xdr:nvSpPr>
        <xdr:cNvPr id="170" name="n_4mainValue債務償還比率"/>
        <xdr:cNvSpPr txBox="1"/>
      </xdr:nvSpPr>
      <xdr:spPr>
        <a:xfrm>
          <a:off x="11563427" y="567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25,752
25,503
51.92
20,921,011
20,080,888
764,430
7,785,374
15,839,859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161942</xdr:rowOff>
    </xdr:from>
    <xdr:ext cx="405111" cy="259045"/>
    <xdr:sp macro="" textlink="">
      <xdr:nvSpPr>
        <xdr:cNvPr id="62" name="【道路】&#10;有形固定資産減価償却率平均値テキスト"/>
        <xdr:cNvSpPr txBox="1"/>
      </xdr:nvSpPr>
      <xdr:spPr>
        <a:xfrm>
          <a:off x="4673600" y="650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130175</xdr:rowOff>
    </xdr:from>
    <xdr:to>
      <xdr:col>24</xdr:col>
      <xdr:colOff>114300</xdr:colOff>
      <xdr:row>35</xdr:row>
      <xdr:rowOff>60325</xdr:rowOff>
    </xdr:to>
    <xdr:sp macro="" textlink="">
      <xdr:nvSpPr>
        <xdr:cNvPr id="73" name="楕円 72"/>
        <xdr:cNvSpPr/>
      </xdr:nvSpPr>
      <xdr:spPr>
        <a:xfrm>
          <a:off x="45847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47007</xdr:rowOff>
    </xdr:from>
    <xdr:ext cx="405111" cy="259045"/>
    <xdr:sp macro="" textlink="">
      <xdr:nvSpPr>
        <xdr:cNvPr id="74" name="【道路】&#10;有形固定資産減価償却率該当値テキスト"/>
        <xdr:cNvSpPr txBox="1"/>
      </xdr:nvSpPr>
      <xdr:spPr>
        <a:xfrm>
          <a:off x="4673600" y="587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84455</xdr:rowOff>
    </xdr:from>
    <xdr:to>
      <xdr:col>20</xdr:col>
      <xdr:colOff>38100</xdr:colOff>
      <xdr:row>35</xdr:row>
      <xdr:rowOff>14605</xdr:rowOff>
    </xdr:to>
    <xdr:sp macro="" textlink="">
      <xdr:nvSpPr>
        <xdr:cNvPr id="75" name="楕円 74"/>
        <xdr:cNvSpPr/>
      </xdr:nvSpPr>
      <xdr:spPr>
        <a:xfrm>
          <a:off x="3746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135255</xdr:rowOff>
    </xdr:from>
    <xdr:to>
      <xdr:col>24</xdr:col>
      <xdr:colOff>63500</xdr:colOff>
      <xdr:row>35</xdr:row>
      <xdr:rowOff>9525</xdr:rowOff>
    </xdr:to>
    <xdr:cxnSp macro="">
      <xdr:nvCxnSpPr>
        <xdr:cNvPr id="76" name="直線コネクタ 75"/>
        <xdr:cNvCxnSpPr/>
      </xdr:nvCxnSpPr>
      <xdr:spPr>
        <a:xfrm>
          <a:off x="3797300" y="59645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36830</xdr:rowOff>
    </xdr:from>
    <xdr:to>
      <xdr:col>15</xdr:col>
      <xdr:colOff>101600</xdr:colOff>
      <xdr:row>34</xdr:row>
      <xdr:rowOff>138430</xdr:rowOff>
    </xdr:to>
    <xdr:sp macro="" textlink="">
      <xdr:nvSpPr>
        <xdr:cNvPr id="77" name="楕円 76"/>
        <xdr:cNvSpPr/>
      </xdr:nvSpPr>
      <xdr:spPr>
        <a:xfrm>
          <a:off x="2857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87630</xdr:rowOff>
    </xdr:from>
    <xdr:to>
      <xdr:col>19</xdr:col>
      <xdr:colOff>177800</xdr:colOff>
      <xdr:row>34</xdr:row>
      <xdr:rowOff>135255</xdr:rowOff>
    </xdr:to>
    <xdr:cxnSp macro="">
      <xdr:nvCxnSpPr>
        <xdr:cNvPr id="78" name="直線コネクタ 77"/>
        <xdr:cNvCxnSpPr/>
      </xdr:nvCxnSpPr>
      <xdr:spPr>
        <a:xfrm>
          <a:off x="2908300" y="59169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164465</xdr:rowOff>
    </xdr:from>
    <xdr:to>
      <xdr:col>10</xdr:col>
      <xdr:colOff>165100</xdr:colOff>
      <xdr:row>34</xdr:row>
      <xdr:rowOff>94615</xdr:rowOff>
    </xdr:to>
    <xdr:sp macro="" textlink="">
      <xdr:nvSpPr>
        <xdr:cNvPr id="79" name="楕円 78"/>
        <xdr:cNvSpPr/>
      </xdr:nvSpPr>
      <xdr:spPr>
        <a:xfrm>
          <a:off x="1968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43815</xdr:rowOff>
    </xdr:from>
    <xdr:to>
      <xdr:col>15</xdr:col>
      <xdr:colOff>50800</xdr:colOff>
      <xdr:row>34</xdr:row>
      <xdr:rowOff>87630</xdr:rowOff>
    </xdr:to>
    <xdr:cxnSp macro="">
      <xdr:nvCxnSpPr>
        <xdr:cNvPr id="80" name="直線コネクタ 79"/>
        <xdr:cNvCxnSpPr/>
      </xdr:nvCxnSpPr>
      <xdr:spPr>
        <a:xfrm>
          <a:off x="2019300" y="58731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135890</xdr:rowOff>
    </xdr:from>
    <xdr:to>
      <xdr:col>6</xdr:col>
      <xdr:colOff>38100</xdr:colOff>
      <xdr:row>34</xdr:row>
      <xdr:rowOff>66040</xdr:rowOff>
    </xdr:to>
    <xdr:sp macro="" textlink="">
      <xdr:nvSpPr>
        <xdr:cNvPr id="81" name="楕円 80"/>
        <xdr:cNvSpPr/>
      </xdr:nvSpPr>
      <xdr:spPr>
        <a:xfrm>
          <a:off x="1079500" y="57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15240</xdr:rowOff>
    </xdr:from>
    <xdr:to>
      <xdr:col>10</xdr:col>
      <xdr:colOff>114300</xdr:colOff>
      <xdr:row>34</xdr:row>
      <xdr:rowOff>43815</xdr:rowOff>
    </xdr:to>
    <xdr:cxnSp macro="">
      <xdr:nvCxnSpPr>
        <xdr:cNvPr id="82" name="直線コネクタ 81"/>
        <xdr:cNvCxnSpPr/>
      </xdr:nvCxnSpPr>
      <xdr:spPr>
        <a:xfrm>
          <a:off x="1130300" y="58445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91457</xdr:rowOff>
    </xdr:from>
    <xdr:ext cx="405111" cy="259045"/>
    <xdr:sp macro="" textlink="">
      <xdr:nvSpPr>
        <xdr:cNvPr id="83" name="n_1aveValue【道路】&#10;有形固定資産減価償却率"/>
        <xdr:cNvSpPr txBox="1"/>
      </xdr:nvSpPr>
      <xdr:spPr>
        <a:xfrm>
          <a:off x="3582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4" name="n_2aveValue【道路】&#10;有形固定資産減価償却率"/>
        <xdr:cNvSpPr txBox="1"/>
      </xdr:nvSpPr>
      <xdr:spPr>
        <a:xfrm>
          <a:off x="2705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31132</xdr:rowOff>
    </xdr:from>
    <xdr:ext cx="405111" cy="259045"/>
    <xdr:sp macro="" textlink="">
      <xdr:nvSpPr>
        <xdr:cNvPr id="87" name="n_1mainValue【道路】&#10;有形固定資産減価償却率"/>
        <xdr:cNvSpPr txBox="1"/>
      </xdr:nvSpPr>
      <xdr:spPr>
        <a:xfrm>
          <a:off x="35820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154957</xdr:rowOff>
    </xdr:from>
    <xdr:ext cx="405111" cy="259045"/>
    <xdr:sp macro="" textlink="">
      <xdr:nvSpPr>
        <xdr:cNvPr id="88" name="n_2mainValue【道路】&#10;有形固定資産減価償却率"/>
        <xdr:cNvSpPr txBox="1"/>
      </xdr:nvSpPr>
      <xdr:spPr>
        <a:xfrm>
          <a:off x="27057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111142</xdr:rowOff>
    </xdr:from>
    <xdr:ext cx="405111" cy="259045"/>
    <xdr:sp macro="" textlink="">
      <xdr:nvSpPr>
        <xdr:cNvPr id="89" name="n_3mainValue【道路】&#10;有形固定資産減価償却率"/>
        <xdr:cNvSpPr txBox="1"/>
      </xdr:nvSpPr>
      <xdr:spPr>
        <a:xfrm>
          <a:off x="1816744"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82567</xdr:rowOff>
    </xdr:from>
    <xdr:ext cx="405111" cy="259045"/>
    <xdr:sp macro="" textlink="">
      <xdr:nvSpPr>
        <xdr:cNvPr id="90" name="n_4mainValue【道路】&#10;有形固定資産減価償却率"/>
        <xdr:cNvSpPr txBox="1"/>
      </xdr:nvSpPr>
      <xdr:spPr>
        <a:xfrm>
          <a:off x="927744" y="55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102163</xdr:rowOff>
    </xdr:from>
    <xdr:ext cx="469744" cy="259045"/>
    <xdr:sp macro="" textlink="">
      <xdr:nvSpPr>
        <xdr:cNvPr id="119" name="【道路】&#10;一人当たり延長平均値テキスト"/>
        <xdr:cNvSpPr txBox="1"/>
      </xdr:nvSpPr>
      <xdr:spPr>
        <a:xfrm>
          <a:off x="10515600" y="6788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92608</xdr:rowOff>
    </xdr:from>
    <xdr:to>
      <xdr:col>55</xdr:col>
      <xdr:colOff>50800</xdr:colOff>
      <xdr:row>39</xdr:row>
      <xdr:rowOff>22758</xdr:rowOff>
    </xdr:to>
    <xdr:sp macro="" textlink="">
      <xdr:nvSpPr>
        <xdr:cNvPr id="130" name="楕円 129"/>
        <xdr:cNvSpPr/>
      </xdr:nvSpPr>
      <xdr:spPr>
        <a:xfrm>
          <a:off x="10426700" y="660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115485</xdr:rowOff>
    </xdr:from>
    <xdr:ext cx="534377" cy="259045"/>
    <xdr:sp macro="" textlink="">
      <xdr:nvSpPr>
        <xdr:cNvPr id="131" name="【道路】&#10;一人当たり延長該当値テキスト"/>
        <xdr:cNvSpPr txBox="1"/>
      </xdr:nvSpPr>
      <xdr:spPr>
        <a:xfrm>
          <a:off x="10515600" y="645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95276</xdr:rowOff>
    </xdr:from>
    <xdr:to>
      <xdr:col>50</xdr:col>
      <xdr:colOff>165100</xdr:colOff>
      <xdr:row>39</xdr:row>
      <xdr:rowOff>25426</xdr:rowOff>
    </xdr:to>
    <xdr:sp macro="" textlink="">
      <xdr:nvSpPr>
        <xdr:cNvPr id="132" name="楕円 131"/>
        <xdr:cNvSpPr/>
      </xdr:nvSpPr>
      <xdr:spPr>
        <a:xfrm>
          <a:off x="9588500" y="661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143408</xdr:rowOff>
    </xdr:from>
    <xdr:to>
      <xdr:col>55</xdr:col>
      <xdr:colOff>0</xdr:colOff>
      <xdr:row>38</xdr:row>
      <xdr:rowOff>146076</xdr:rowOff>
    </xdr:to>
    <xdr:cxnSp macro="">
      <xdr:nvCxnSpPr>
        <xdr:cNvPr id="133" name="直線コネクタ 132"/>
        <xdr:cNvCxnSpPr/>
      </xdr:nvCxnSpPr>
      <xdr:spPr>
        <a:xfrm flipV="1">
          <a:off x="9639300" y="6658508"/>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93561</xdr:rowOff>
    </xdr:from>
    <xdr:to>
      <xdr:col>46</xdr:col>
      <xdr:colOff>38100</xdr:colOff>
      <xdr:row>39</xdr:row>
      <xdr:rowOff>23711</xdr:rowOff>
    </xdr:to>
    <xdr:sp macro="" textlink="">
      <xdr:nvSpPr>
        <xdr:cNvPr id="134" name="楕円 133"/>
        <xdr:cNvSpPr/>
      </xdr:nvSpPr>
      <xdr:spPr>
        <a:xfrm>
          <a:off x="8699500" y="660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144361</xdr:rowOff>
    </xdr:from>
    <xdr:to>
      <xdr:col>50</xdr:col>
      <xdr:colOff>114300</xdr:colOff>
      <xdr:row>38</xdr:row>
      <xdr:rowOff>146076</xdr:rowOff>
    </xdr:to>
    <xdr:cxnSp macro="">
      <xdr:nvCxnSpPr>
        <xdr:cNvPr id="135" name="直線コネクタ 134"/>
        <xdr:cNvCxnSpPr/>
      </xdr:nvCxnSpPr>
      <xdr:spPr>
        <a:xfrm>
          <a:off x="8750300" y="665946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91656</xdr:rowOff>
    </xdr:from>
    <xdr:to>
      <xdr:col>41</xdr:col>
      <xdr:colOff>101600</xdr:colOff>
      <xdr:row>39</xdr:row>
      <xdr:rowOff>21806</xdr:rowOff>
    </xdr:to>
    <xdr:sp macro="" textlink="">
      <xdr:nvSpPr>
        <xdr:cNvPr id="136" name="楕円 135"/>
        <xdr:cNvSpPr/>
      </xdr:nvSpPr>
      <xdr:spPr>
        <a:xfrm>
          <a:off x="7810500" y="660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142456</xdr:rowOff>
    </xdr:from>
    <xdr:to>
      <xdr:col>45</xdr:col>
      <xdr:colOff>177800</xdr:colOff>
      <xdr:row>38</xdr:row>
      <xdr:rowOff>144361</xdr:rowOff>
    </xdr:to>
    <xdr:cxnSp macro="">
      <xdr:nvCxnSpPr>
        <xdr:cNvPr id="137" name="直線コネクタ 136"/>
        <xdr:cNvCxnSpPr/>
      </xdr:nvCxnSpPr>
      <xdr:spPr>
        <a:xfrm>
          <a:off x="7861300" y="665755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89674</xdr:rowOff>
    </xdr:from>
    <xdr:to>
      <xdr:col>36</xdr:col>
      <xdr:colOff>165100</xdr:colOff>
      <xdr:row>39</xdr:row>
      <xdr:rowOff>19824</xdr:rowOff>
    </xdr:to>
    <xdr:sp macro="" textlink="">
      <xdr:nvSpPr>
        <xdr:cNvPr id="138" name="楕円 137"/>
        <xdr:cNvSpPr/>
      </xdr:nvSpPr>
      <xdr:spPr>
        <a:xfrm>
          <a:off x="6921500" y="66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140474</xdr:rowOff>
    </xdr:from>
    <xdr:to>
      <xdr:col>41</xdr:col>
      <xdr:colOff>50800</xdr:colOff>
      <xdr:row>38</xdr:row>
      <xdr:rowOff>142456</xdr:rowOff>
    </xdr:to>
    <xdr:cxnSp macro="">
      <xdr:nvCxnSpPr>
        <xdr:cNvPr id="139" name="直線コネクタ 138"/>
        <xdr:cNvCxnSpPr/>
      </xdr:nvCxnSpPr>
      <xdr:spPr>
        <a:xfrm>
          <a:off x="6972300" y="6655574"/>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57853</xdr:rowOff>
    </xdr:from>
    <xdr:ext cx="469744" cy="259045"/>
    <xdr:sp macro="" textlink="">
      <xdr:nvSpPr>
        <xdr:cNvPr id="140" name="n_1aveValue【道路】&#10;一人当たり延長"/>
        <xdr:cNvSpPr txBox="1"/>
      </xdr:nvSpPr>
      <xdr:spPr>
        <a:xfrm>
          <a:off x="9391727" y="691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74541</xdr:rowOff>
    </xdr:from>
    <xdr:ext cx="469744" cy="259045"/>
    <xdr:sp macro="" textlink="">
      <xdr:nvSpPr>
        <xdr:cNvPr id="141" name="n_2aveValue【道路】&#10;一人当たり延長"/>
        <xdr:cNvSpPr txBox="1"/>
      </xdr:nvSpPr>
      <xdr:spPr>
        <a:xfrm>
          <a:off x="8515427" y="693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58882</xdr:rowOff>
    </xdr:from>
    <xdr:ext cx="469744" cy="259045"/>
    <xdr:sp macro="" textlink="">
      <xdr:nvSpPr>
        <xdr:cNvPr id="142" name="n_3aveValue【道路】&#10;一人当たり延長"/>
        <xdr:cNvSpPr txBox="1"/>
      </xdr:nvSpPr>
      <xdr:spPr>
        <a:xfrm>
          <a:off x="7626427" y="691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56976</xdr:rowOff>
    </xdr:from>
    <xdr:ext cx="469744" cy="259045"/>
    <xdr:sp macro="" textlink="">
      <xdr:nvSpPr>
        <xdr:cNvPr id="143" name="n_4aveValue【道路】&#10;一人当たり延長"/>
        <xdr:cNvSpPr txBox="1"/>
      </xdr:nvSpPr>
      <xdr:spPr>
        <a:xfrm>
          <a:off x="6737427" y="691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41953</xdr:rowOff>
    </xdr:from>
    <xdr:ext cx="534377" cy="259045"/>
    <xdr:sp macro="" textlink="">
      <xdr:nvSpPr>
        <xdr:cNvPr id="144" name="n_1mainValue【道路】&#10;一人当たり延長"/>
        <xdr:cNvSpPr txBox="1"/>
      </xdr:nvSpPr>
      <xdr:spPr>
        <a:xfrm>
          <a:off x="9359411" y="638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40238</xdr:rowOff>
    </xdr:from>
    <xdr:ext cx="534377" cy="259045"/>
    <xdr:sp macro="" textlink="">
      <xdr:nvSpPr>
        <xdr:cNvPr id="145" name="n_2mainValue【道路】&#10;一人当たり延長"/>
        <xdr:cNvSpPr txBox="1"/>
      </xdr:nvSpPr>
      <xdr:spPr>
        <a:xfrm>
          <a:off x="8483111" y="638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38333</xdr:rowOff>
    </xdr:from>
    <xdr:ext cx="534377" cy="259045"/>
    <xdr:sp macro="" textlink="">
      <xdr:nvSpPr>
        <xdr:cNvPr id="146" name="n_3mainValue【道路】&#10;一人当たり延長"/>
        <xdr:cNvSpPr txBox="1"/>
      </xdr:nvSpPr>
      <xdr:spPr>
        <a:xfrm>
          <a:off x="7594111" y="638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36352</xdr:rowOff>
    </xdr:from>
    <xdr:ext cx="534377" cy="259045"/>
    <xdr:sp macro="" textlink="">
      <xdr:nvSpPr>
        <xdr:cNvPr id="147" name="n_4mainValue【道路】&#10;一人当たり延長"/>
        <xdr:cNvSpPr txBox="1"/>
      </xdr:nvSpPr>
      <xdr:spPr>
        <a:xfrm>
          <a:off x="6705111" y="638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78" name="【橋りょう・トンネル】&#10;有形固定資産減価償却率平均値テキスト"/>
        <xdr:cNvSpPr txBox="1"/>
      </xdr:nvSpPr>
      <xdr:spPr>
        <a:xfrm>
          <a:off x="4673600" y="1028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89" name="楕円 188"/>
        <xdr:cNvSpPr/>
      </xdr:nvSpPr>
      <xdr:spPr>
        <a:xfrm>
          <a:off x="45847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14168</xdr:rowOff>
    </xdr:from>
    <xdr:ext cx="405111" cy="259045"/>
    <xdr:sp macro="" textlink="">
      <xdr:nvSpPr>
        <xdr:cNvPr id="190" name="【橋りょう・トンネル】&#10;有形固定資産減価償却率該当値テキスト"/>
        <xdr:cNvSpPr txBox="1"/>
      </xdr:nvSpPr>
      <xdr:spPr>
        <a:xfrm>
          <a:off x="4673600"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16147</xdr:rowOff>
    </xdr:from>
    <xdr:to>
      <xdr:col>20</xdr:col>
      <xdr:colOff>38100</xdr:colOff>
      <xdr:row>61</xdr:row>
      <xdr:rowOff>117747</xdr:rowOff>
    </xdr:to>
    <xdr:sp macro="" textlink="">
      <xdr:nvSpPr>
        <xdr:cNvPr id="191" name="楕円 190"/>
        <xdr:cNvSpPr/>
      </xdr:nvSpPr>
      <xdr:spPr>
        <a:xfrm>
          <a:off x="3746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66947</xdr:rowOff>
    </xdr:from>
    <xdr:to>
      <xdr:col>24</xdr:col>
      <xdr:colOff>63500</xdr:colOff>
      <xdr:row>61</xdr:row>
      <xdr:rowOff>86541</xdr:rowOff>
    </xdr:to>
    <xdr:cxnSp macro="">
      <xdr:nvCxnSpPr>
        <xdr:cNvPr id="192" name="直線コネクタ 191"/>
        <xdr:cNvCxnSpPr/>
      </xdr:nvCxnSpPr>
      <xdr:spPr>
        <a:xfrm>
          <a:off x="3797300" y="1052539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169635</xdr:rowOff>
    </xdr:from>
    <xdr:to>
      <xdr:col>15</xdr:col>
      <xdr:colOff>101600</xdr:colOff>
      <xdr:row>61</xdr:row>
      <xdr:rowOff>99785</xdr:rowOff>
    </xdr:to>
    <xdr:sp macro="" textlink="">
      <xdr:nvSpPr>
        <xdr:cNvPr id="193" name="楕円 192"/>
        <xdr:cNvSpPr/>
      </xdr:nvSpPr>
      <xdr:spPr>
        <a:xfrm>
          <a:off x="2857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48985</xdr:rowOff>
    </xdr:from>
    <xdr:to>
      <xdr:col>19</xdr:col>
      <xdr:colOff>177800</xdr:colOff>
      <xdr:row>61</xdr:row>
      <xdr:rowOff>66947</xdr:rowOff>
    </xdr:to>
    <xdr:cxnSp macro="">
      <xdr:nvCxnSpPr>
        <xdr:cNvPr id="194" name="直線コネクタ 193"/>
        <xdr:cNvCxnSpPr/>
      </xdr:nvCxnSpPr>
      <xdr:spPr>
        <a:xfrm>
          <a:off x="2908300" y="1050743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151674</xdr:rowOff>
    </xdr:from>
    <xdr:to>
      <xdr:col>10</xdr:col>
      <xdr:colOff>165100</xdr:colOff>
      <xdr:row>61</xdr:row>
      <xdr:rowOff>81824</xdr:rowOff>
    </xdr:to>
    <xdr:sp macro="" textlink="">
      <xdr:nvSpPr>
        <xdr:cNvPr id="195" name="楕円 194"/>
        <xdr:cNvSpPr/>
      </xdr:nvSpPr>
      <xdr:spPr>
        <a:xfrm>
          <a:off x="1968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31024</xdr:rowOff>
    </xdr:from>
    <xdr:to>
      <xdr:col>15</xdr:col>
      <xdr:colOff>50800</xdr:colOff>
      <xdr:row>61</xdr:row>
      <xdr:rowOff>48985</xdr:rowOff>
    </xdr:to>
    <xdr:cxnSp macro="">
      <xdr:nvCxnSpPr>
        <xdr:cNvPr id="196" name="直線コネクタ 195"/>
        <xdr:cNvCxnSpPr/>
      </xdr:nvCxnSpPr>
      <xdr:spPr>
        <a:xfrm>
          <a:off x="2019300" y="1048947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132080</xdr:rowOff>
    </xdr:from>
    <xdr:to>
      <xdr:col>6</xdr:col>
      <xdr:colOff>38100</xdr:colOff>
      <xdr:row>61</xdr:row>
      <xdr:rowOff>62230</xdr:rowOff>
    </xdr:to>
    <xdr:sp macro="" textlink="">
      <xdr:nvSpPr>
        <xdr:cNvPr id="197" name="楕円 196"/>
        <xdr:cNvSpPr/>
      </xdr:nvSpPr>
      <xdr:spPr>
        <a:xfrm>
          <a:off x="1079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xdr:rowOff>
    </xdr:from>
    <xdr:to>
      <xdr:col>10</xdr:col>
      <xdr:colOff>114300</xdr:colOff>
      <xdr:row>61</xdr:row>
      <xdr:rowOff>31024</xdr:rowOff>
    </xdr:to>
    <xdr:cxnSp macro="">
      <xdr:nvCxnSpPr>
        <xdr:cNvPr id="198" name="直線コネクタ 197"/>
        <xdr:cNvCxnSpPr/>
      </xdr:nvCxnSpPr>
      <xdr:spPr>
        <a:xfrm>
          <a:off x="1130300" y="104698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0" name="n_2aveValue【橋りょう・トンネル】&#10;有形固定資産減価償却率"/>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1" name="n_3aveValue【橋りょう・トンネル】&#10;有形固定資産減価償却率"/>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aveValue【橋りょう・トンネル】&#10;有形固定資産減価償却率"/>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108874</xdr:rowOff>
    </xdr:from>
    <xdr:ext cx="405111" cy="259045"/>
    <xdr:sp macro="" textlink="">
      <xdr:nvSpPr>
        <xdr:cNvPr id="203" name="n_1mainValue【橋りょう・トンネル】&#10;有形固定資産減価償却率"/>
        <xdr:cNvSpPr txBox="1"/>
      </xdr:nvSpPr>
      <xdr:spPr>
        <a:xfrm>
          <a:off x="35820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90912</xdr:rowOff>
    </xdr:from>
    <xdr:ext cx="405111" cy="259045"/>
    <xdr:sp macro="" textlink="">
      <xdr:nvSpPr>
        <xdr:cNvPr id="204" name="n_2mainValue【橋りょう・トンネル】&#10;有形固定資産減価償却率"/>
        <xdr:cNvSpPr txBox="1"/>
      </xdr:nvSpPr>
      <xdr:spPr>
        <a:xfrm>
          <a:off x="2705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72951</xdr:rowOff>
    </xdr:from>
    <xdr:ext cx="405111" cy="259045"/>
    <xdr:sp macro="" textlink="">
      <xdr:nvSpPr>
        <xdr:cNvPr id="205" name="n_3mainValue【橋りょう・トンネル】&#10;有形固定資産減価償却率"/>
        <xdr:cNvSpPr txBox="1"/>
      </xdr:nvSpPr>
      <xdr:spPr>
        <a:xfrm>
          <a:off x="1816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53357</xdr:rowOff>
    </xdr:from>
    <xdr:ext cx="405111" cy="259045"/>
    <xdr:sp macro="" textlink="">
      <xdr:nvSpPr>
        <xdr:cNvPr id="206" name="n_4mainValue【橋りょう・トンネル】&#10;有形固定資産減価償却率"/>
        <xdr:cNvSpPr txBox="1"/>
      </xdr:nvSpPr>
      <xdr:spPr>
        <a:xfrm>
          <a:off x="927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139454</xdr:rowOff>
    </xdr:from>
    <xdr:ext cx="599010" cy="259045"/>
    <xdr:sp macro="" textlink="">
      <xdr:nvSpPr>
        <xdr:cNvPr id="235" name="【橋りょう・トンネル】&#10;一人当たり有形固定資産（償却資産）額平均値テキスト"/>
        <xdr:cNvSpPr txBox="1"/>
      </xdr:nvSpPr>
      <xdr:spPr>
        <a:xfrm>
          <a:off x="10515600" y="1076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121313</xdr:rowOff>
    </xdr:from>
    <xdr:to>
      <xdr:col>55</xdr:col>
      <xdr:colOff>50800</xdr:colOff>
      <xdr:row>62</xdr:row>
      <xdr:rowOff>51463</xdr:rowOff>
    </xdr:to>
    <xdr:sp macro="" textlink="">
      <xdr:nvSpPr>
        <xdr:cNvPr id="246" name="楕円 245"/>
        <xdr:cNvSpPr/>
      </xdr:nvSpPr>
      <xdr:spPr>
        <a:xfrm>
          <a:off x="10426700" y="1057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144190</xdr:rowOff>
    </xdr:from>
    <xdr:ext cx="599010" cy="259045"/>
    <xdr:sp macro="" textlink="">
      <xdr:nvSpPr>
        <xdr:cNvPr id="247" name="【橋りょう・トンネル】&#10;一人当たり有形固定資産（償却資産）額該当値テキスト"/>
        <xdr:cNvSpPr txBox="1"/>
      </xdr:nvSpPr>
      <xdr:spPr>
        <a:xfrm>
          <a:off x="10515600" y="1043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122870</xdr:rowOff>
    </xdr:from>
    <xdr:to>
      <xdr:col>50</xdr:col>
      <xdr:colOff>165100</xdr:colOff>
      <xdr:row>62</xdr:row>
      <xdr:rowOff>53020</xdr:rowOff>
    </xdr:to>
    <xdr:sp macro="" textlink="">
      <xdr:nvSpPr>
        <xdr:cNvPr id="248" name="楕円 247"/>
        <xdr:cNvSpPr/>
      </xdr:nvSpPr>
      <xdr:spPr>
        <a:xfrm>
          <a:off x="9588500" y="105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663</xdr:rowOff>
    </xdr:from>
    <xdr:to>
      <xdr:col>55</xdr:col>
      <xdr:colOff>0</xdr:colOff>
      <xdr:row>62</xdr:row>
      <xdr:rowOff>2220</xdr:rowOff>
    </xdr:to>
    <xdr:cxnSp macro="">
      <xdr:nvCxnSpPr>
        <xdr:cNvPr id="249" name="直線コネクタ 248"/>
        <xdr:cNvCxnSpPr/>
      </xdr:nvCxnSpPr>
      <xdr:spPr>
        <a:xfrm flipV="1">
          <a:off x="9639300" y="10630563"/>
          <a:ext cx="838200" cy="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123218</xdr:rowOff>
    </xdr:from>
    <xdr:to>
      <xdr:col>46</xdr:col>
      <xdr:colOff>38100</xdr:colOff>
      <xdr:row>62</xdr:row>
      <xdr:rowOff>53368</xdr:rowOff>
    </xdr:to>
    <xdr:sp macro="" textlink="">
      <xdr:nvSpPr>
        <xdr:cNvPr id="250" name="楕円 249"/>
        <xdr:cNvSpPr/>
      </xdr:nvSpPr>
      <xdr:spPr>
        <a:xfrm>
          <a:off x="8699500" y="105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2220</xdr:rowOff>
    </xdr:from>
    <xdr:to>
      <xdr:col>50</xdr:col>
      <xdr:colOff>114300</xdr:colOff>
      <xdr:row>62</xdr:row>
      <xdr:rowOff>2568</xdr:rowOff>
    </xdr:to>
    <xdr:cxnSp macro="">
      <xdr:nvCxnSpPr>
        <xdr:cNvPr id="251" name="直線コネクタ 250"/>
        <xdr:cNvCxnSpPr/>
      </xdr:nvCxnSpPr>
      <xdr:spPr>
        <a:xfrm flipV="1">
          <a:off x="8750300" y="10632120"/>
          <a:ext cx="88900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122984</xdr:rowOff>
    </xdr:from>
    <xdr:to>
      <xdr:col>41</xdr:col>
      <xdr:colOff>101600</xdr:colOff>
      <xdr:row>62</xdr:row>
      <xdr:rowOff>53134</xdr:rowOff>
    </xdr:to>
    <xdr:sp macro="" textlink="">
      <xdr:nvSpPr>
        <xdr:cNvPr id="252" name="楕円 251"/>
        <xdr:cNvSpPr/>
      </xdr:nvSpPr>
      <xdr:spPr>
        <a:xfrm>
          <a:off x="7810500" y="105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2334</xdr:rowOff>
    </xdr:from>
    <xdr:to>
      <xdr:col>45</xdr:col>
      <xdr:colOff>177800</xdr:colOff>
      <xdr:row>62</xdr:row>
      <xdr:rowOff>2568</xdr:rowOff>
    </xdr:to>
    <xdr:cxnSp macro="">
      <xdr:nvCxnSpPr>
        <xdr:cNvPr id="253" name="直線コネクタ 252"/>
        <xdr:cNvCxnSpPr/>
      </xdr:nvCxnSpPr>
      <xdr:spPr>
        <a:xfrm>
          <a:off x="7861300" y="10632234"/>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122138</xdr:rowOff>
    </xdr:from>
    <xdr:to>
      <xdr:col>36</xdr:col>
      <xdr:colOff>165100</xdr:colOff>
      <xdr:row>62</xdr:row>
      <xdr:rowOff>52288</xdr:rowOff>
    </xdr:to>
    <xdr:sp macro="" textlink="">
      <xdr:nvSpPr>
        <xdr:cNvPr id="254" name="楕円 253"/>
        <xdr:cNvSpPr/>
      </xdr:nvSpPr>
      <xdr:spPr>
        <a:xfrm>
          <a:off x="6921500" y="105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1488</xdr:rowOff>
    </xdr:from>
    <xdr:to>
      <xdr:col>41</xdr:col>
      <xdr:colOff>50800</xdr:colOff>
      <xdr:row>62</xdr:row>
      <xdr:rowOff>2334</xdr:rowOff>
    </xdr:to>
    <xdr:cxnSp macro="">
      <xdr:nvCxnSpPr>
        <xdr:cNvPr id="255" name="直線コネクタ 254"/>
        <xdr:cNvCxnSpPr/>
      </xdr:nvCxnSpPr>
      <xdr:spPr>
        <a:xfrm>
          <a:off x="6972300" y="10631388"/>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86979</xdr:rowOff>
    </xdr:from>
    <xdr:ext cx="599010" cy="259045"/>
    <xdr:sp macro="" textlink="">
      <xdr:nvSpPr>
        <xdr:cNvPr id="256" name="n_1aveValue【橋りょう・トンネル】&#10;一人当たり有形固定資産（償却資産）額"/>
        <xdr:cNvSpPr txBox="1"/>
      </xdr:nvSpPr>
      <xdr:spPr>
        <a:xfrm>
          <a:off x="9327095" y="1088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81613</xdr:rowOff>
    </xdr:from>
    <xdr:ext cx="599010" cy="259045"/>
    <xdr:sp macro="" textlink="">
      <xdr:nvSpPr>
        <xdr:cNvPr id="257" name="n_2aveValue【橋りょう・トンネル】&#10;一人当たり有形固定資産（償却資産）額"/>
        <xdr:cNvSpPr txBox="1"/>
      </xdr:nvSpPr>
      <xdr:spPr>
        <a:xfrm>
          <a:off x="8450795" y="1088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31268</xdr:rowOff>
    </xdr:from>
    <xdr:ext cx="599010" cy="259045"/>
    <xdr:sp macro="" textlink="">
      <xdr:nvSpPr>
        <xdr:cNvPr id="258" name="n_3aveValue【橋りょう・トンネル】&#10;一人当たり有形固定資産（償却資産）額"/>
        <xdr:cNvSpPr txBox="1"/>
      </xdr:nvSpPr>
      <xdr:spPr>
        <a:xfrm>
          <a:off x="7561795" y="10832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45703</xdr:rowOff>
    </xdr:from>
    <xdr:ext cx="599010" cy="259045"/>
    <xdr:sp macro="" textlink="">
      <xdr:nvSpPr>
        <xdr:cNvPr id="259" name="n_4aveValue【橋りょう・トンネル】&#10;一人当たり有形固定資産（償却資産）額"/>
        <xdr:cNvSpPr txBox="1"/>
      </xdr:nvSpPr>
      <xdr:spPr>
        <a:xfrm>
          <a:off x="6672795" y="1084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69547</xdr:rowOff>
    </xdr:from>
    <xdr:ext cx="599010" cy="259045"/>
    <xdr:sp macro="" textlink="">
      <xdr:nvSpPr>
        <xdr:cNvPr id="260" name="n_1mainValue【橋りょう・トンネル】&#10;一人当たり有形固定資産（償却資産）額"/>
        <xdr:cNvSpPr txBox="1"/>
      </xdr:nvSpPr>
      <xdr:spPr>
        <a:xfrm>
          <a:off x="9327095" y="1035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69895</xdr:rowOff>
    </xdr:from>
    <xdr:ext cx="599010" cy="259045"/>
    <xdr:sp macro="" textlink="">
      <xdr:nvSpPr>
        <xdr:cNvPr id="261" name="n_2mainValue【橋りょう・トンネル】&#10;一人当たり有形固定資産（償却資産）額"/>
        <xdr:cNvSpPr txBox="1"/>
      </xdr:nvSpPr>
      <xdr:spPr>
        <a:xfrm>
          <a:off x="8450795" y="1035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69661</xdr:rowOff>
    </xdr:from>
    <xdr:ext cx="599010" cy="259045"/>
    <xdr:sp macro="" textlink="">
      <xdr:nvSpPr>
        <xdr:cNvPr id="262" name="n_3mainValue【橋りょう・トンネル】&#10;一人当たり有形固定資産（償却資産）額"/>
        <xdr:cNvSpPr txBox="1"/>
      </xdr:nvSpPr>
      <xdr:spPr>
        <a:xfrm>
          <a:off x="7561795" y="1035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68815</xdr:rowOff>
    </xdr:from>
    <xdr:ext cx="599010" cy="259045"/>
    <xdr:sp macro="" textlink="">
      <xdr:nvSpPr>
        <xdr:cNvPr id="263" name="n_4mainValue【橋りょう・トンネル】&#10;一人当たり有形固定資産（償却資産）額"/>
        <xdr:cNvSpPr txBox="1"/>
      </xdr:nvSpPr>
      <xdr:spPr>
        <a:xfrm>
          <a:off x="6672795" y="1035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168729</xdr:rowOff>
    </xdr:from>
    <xdr:to>
      <xdr:col>24</xdr:col>
      <xdr:colOff>62865</xdr:colOff>
      <xdr:row>86</xdr:row>
      <xdr:rowOff>168729</xdr:rowOff>
    </xdr:to>
    <xdr:cxnSp macro="">
      <xdr:nvCxnSpPr>
        <xdr:cNvPr id="289" name="直線コネクタ 288"/>
        <xdr:cNvCxnSpPr/>
      </xdr:nvCxnSpPr>
      <xdr:spPr>
        <a:xfrm flipV="1">
          <a:off x="4634865" y="13370379"/>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115406</xdr:rowOff>
    </xdr:from>
    <xdr:ext cx="340478" cy="259045"/>
    <xdr:sp macro="" textlink="">
      <xdr:nvSpPr>
        <xdr:cNvPr id="292" name="【公営住宅】&#10;有形固定資産減価償却率最大値テキスト"/>
        <xdr:cNvSpPr txBox="1"/>
      </xdr:nvSpPr>
      <xdr:spPr>
        <a:xfrm>
          <a:off x="4673600" y="131456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168729</xdr:rowOff>
    </xdr:from>
    <xdr:to>
      <xdr:col>24</xdr:col>
      <xdr:colOff>152400</xdr:colOff>
      <xdr:row>77</xdr:row>
      <xdr:rowOff>168729</xdr:rowOff>
    </xdr:to>
    <xdr:cxnSp macro="">
      <xdr:nvCxnSpPr>
        <xdr:cNvPr id="293" name="直線コネクタ 292"/>
        <xdr:cNvCxnSpPr/>
      </xdr:nvCxnSpPr>
      <xdr:spPr>
        <a:xfrm>
          <a:off x="4546600" y="1337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133911</xdr:rowOff>
    </xdr:from>
    <xdr:ext cx="405111" cy="259045"/>
    <xdr:sp macro="" textlink="">
      <xdr:nvSpPr>
        <xdr:cNvPr id="294" name="【公営住宅】&#10;有形固定資産減価償却率平均値テキスト"/>
        <xdr:cNvSpPr txBox="1"/>
      </xdr:nvSpPr>
      <xdr:spPr>
        <a:xfrm>
          <a:off x="4673600" y="1419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155484</xdr:rowOff>
    </xdr:from>
    <xdr:to>
      <xdr:col>24</xdr:col>
      <xdr:colOff>114300</xdr:colOff>
      <xdr:row>83</xdr:row>
      <xdr:rowOff>85634</xdr:rowOff>
    </xdr:to>
    <xdr:sp macro="" textlink="">
      <xdr:nvSpPr>
        <xdr:cNvPr id="295" name="フローチャート: 判断 294"/>
        <xdr:cNvSpPr/>
      </xdr:nvSpPr>
      <xdr:spPr>
        <a:xfrm>
          <a:off x="4584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140788</xdr:rowOff>
    </xdr:from>
    <xdr:to>
      <xdr:col>20</xdr:col>
      <xdr:colOff>38100</xdr:colOff>
      <xdr:row>83</xdr:row>
      <xdr:rowOff>70938</xdr:rowOff>
    </xdr:to>
    <xdr:sp macro="" textlink="">
      <xdr:nvSpPr>
        <xdr:cNvPr id="296" name="フローチャート: 判断 295"/>
        <xdr:cNvSpPr/>
      </xdr:nvSpPr>
      <xdr:spPr>
        <a:xfrm>
          <a:off x="3746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41184</xdr:rowOff>
    </xdr:from>
    <xdr:to>
      <xdr:col>15</xdr:col>
      <xdr:colOff>101600</xdr:colOff>
      <xdr:row>83</xdr:row>
      <xdr:rowOff>142784</xdr:rowOff>
    </xdr:to>
    <xdr:sp macro="" textlink="">
      <xdr:nvSpPr>
        <xdr:cNvPr id="297" name="フローチャート: 判断 296"/>
        <xdr:cNvSpPr/>
      </xdr:nvSpPr>
      <xdr:spPr>
        <a:xfrm>
          <a:off x="2857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44450</xdr:rowOff>
    </xdr:from>
    <xdr:to>
      <xdr:col>10</xdr:col>
      <xdr:colOff>165100</xdr:colOff>
      <xdr:row>83</xdr:row>
      <xdr:rowOff>146050</xdr:rowOff>
    </xdr:to>
    <xdr:sp macro="" textlink="">
      <xdr:nvSpPr>
        <xdr:cNvPr id="298" name="フローチャート: 判断 297"/>
        <xdr:cNvSpPr/>
      </xdr:nvSpPr>
      <xdr:spPr>
        <a:xfrm>
          <a:off x="196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36286</xdr:rowOff>
    </xdr:from>
    <xdr:to>
      <xdr:col>6</xdr:col>
      <xdr:colOff>38100</xdr:colOff>
      <xdr:row>83</xdr:row>
      <xdr:rowOff>137886</xdr:rowOff>
    </xdr:to>
    <xdr:sp macro="" textlink="">
      <xdr:nvSpPr>
        <xdr:cNvPr id="299" name="フローチャート: 判断 298"/>
        <xdr:cNvSpPr/>
      </xdr:nvSpPr>
      <xdr:spPr>
        <a:xfrm>
          <a:off x="1079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5262</xdr:rowOff>
    </xdr:from>
    <xdr:to>
      <xdr:col>24</xdr:col>
      <xdr:colOff>114300</xdr:colOff>
      <xdr:row>81</xdr:row>
      <xdr:rowOff>106862</xdr:rowOff>
    </xdr:to>
    <xdr:sp macro="" textlink="">
      <xdr:nvSpPr>
        <xdr:cNvPr id="305" name="楕円 304"/>
        <xdr:cNvSpPr/>
      </xdr:nvSpPr>
      <xdr:spPr>
        <a:xfrm>
          <a:off x="45847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28139</xdr:rowOff>
    </xdr:from>
    <xdr:ext cx="405111" cy="259045"/>
    <xdr:sp macro="" textlink="">
      <xdr:nvSpPr>
        <xdr:cNvPr id="306" name="【公営住宅】&#10;有形固定資産減価償却率該当値テキスト"/>
        <xdr:cNvSpPr txBox="1"/>
      </xdr:nvSpPr>
      <xdr:spPr>
        <a:xfrm>
          <a:off x="4673600" y="1374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129358</xdr:rowOff>
    </xdr:from>
    <xdr:to>
      <xdr:col>20</xdr:col>
      <xdr:colOff>38100</xdr:colOff>
      <xdr:row>81</xdr:row>
      <xdr:rowOff>59508</xdr:rowOff>
    </xdr:to>
    <xdr:sp macro="" textlink="">
      <xdr:nvSpPr>
        <xdr:cNvPr id="307" name="楕円 306"/>
        <xdr:cNvSpPr/>
      </xdr:nvSpPr>
      <xdr:spPr>
        <a:xfrm>
          <a:off x="3746500" y="138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8708</xdr:rowOff>
    </xdr:from>
    <xdr:to>
      <xdr:col>24</xdr:col>
      <xdr:colOff>63500</xdr:colOff>
      <xdr:row>81</xdr:row>
      <xdr:rowOff>56062</xdr:rowOff>
    </xdr:to>
    <xdr:cxnSp macro="">
      <xdr:nvCxnSpPr>
        <xdr:cNvPr id="308" name="直線コネクタ 307"/>
        <xdr:cNvCxnSpPr/>
      </xdr:nvCxnSpPr>
      <xdr:spPr>
        <a:xfrm>
          <a:off x="3797300" y="13896158"/>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101600</xdr:rowOff>
    </xdr:from>
    <xdr:to>
      <xdr:col>15</xdr:col>
      <xdr:colOff>101600</xdr:colOff>
      <xdr:row>81</xdr:row>
      <xdr:rowOff>31750</xdr:rowOff>
    </xdr:to>
    <xdr:sp macro="" textlink="">
      <xdr:nvSpPr>
        <xdr:cNvPr id="309" name="楕円 308"/>
        <xdr:cNvSpPr/>
      </xdr:nvSpPr>
      <xdr:spPr>
        <a:xfrm>
          <a:off x="2857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152400</xdr:rowOff>
    </xdr:from>
    <xdr:to>
      <xdr:col>19</xdr:col>
      <xdr:colOff>177800</xdr:colOff>
      <xdr:row>81</xdr:row>
      <xdr:rowOff>8708</xdr:rowOff>
    </xdr:to>
    <xdr:cxnSp macro="">
      <xdr:nvCxnSpPr>
        <xdr:cNvPr id="310" name="直線コネクタ 309"/>
        <xdr:cNvCxnSpPr/>
      </xdr:nvCxnSpPr>
      <xdr:spPr>
        <a:xfrm>
          <a:off x="2908300" y="1386840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73842</xdr:rowOff>
    </xdr:from>
    <xdr:to>
      <xdr:col>10</xdr:col>
      <xdr:colOff>165100</xdr:colOff>
      <xdr:row>81</xdr:row>
      <xdr:rowOff>3992</xdr:rowOff>
    </xdr:to>
    <xdr:sp macro="" textlink="">
      <xdr:nvSpPr>
        <xdr:cNvPr id="311" name="楕円 310"/>
        <xdr:cNvSpPr/>
      </xdr:nvSpPr>
      <xdr:spPr>
        <a:xfrm>
          <a:off x="19685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124642</xdr:rowOff>
    </xdr:from>
    <xdr:to>
      <xdr:col>15</xdr:col>
      <xdr:colOff>50800</xdr:colOff>
      <xdr:row>80</xdr:row>
      <xdr:rowOff>152400</xdr:rowOff>
    </xdr:to>
    <xdr:cxnSp macro="">
      <xdr:nvCxnSpPr>
        <xdr:cNvPr id="312" name="直線コネクタ 311"/>
        <xdr:cNvCxnSpPr/>
      </xdr:nvCxnSpPr>
      <xdr:spPr>
        <a:xfrm>
          <a:off x="2019300" y="1384064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72208</xdr:rowOff>
    </xdr:from>
    <xdr:to>
      <xdr:col>6</xdr:col>
      <xdr:colOff>38100</xdr:colOff>
      <xdr:row>81</xdr:row>
      <xdr:rowOff>2358</xdr:rowOff>
    </xdr:to>
    <xdr:sp macro="" textlink="">
      <xdr:nvSpPr>
        <xdr:cNvPr id="313" name="楕円 312"/>
        <xdr:cNvSpPr/>
      </xdr:nvSpPr>
      <xdr:spPr>
        <a:xfrm>
          <a:off x="1079500" y="137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123008</xdr:rowOff>
    </xdr:from>
    <xdr:to>
      <xdr:col>10</xdr:col>
      <xdr:colOff>114300</xdr:colOff>
      <xdr:row>80</xdr:row>
      <xdr:rowOff>124642</xdr:rowOff>
    </xdr:to>
    <xdr:cxnSp macro="">
      <xdr:nvCxnSpPr>
        <xdr:cNvPr id="314" name="直線コネクタ 313"/>
        <xdr:cNvCxnSpPr/>
      </xdr:nvCxnSpPr>
      <xdr:spPr>
        <a:xfrm>
          <a:off x="1130300" y="1383900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62065</xdr:rowOff>
    </xdr:from>
    <xdr:ext cx="405111" cy="259045"/>
    <xdr:sp macro="" textlink="">
      <xdr:nvSpPr>
        <xdr:cNvPr id="315" name="n_1aveValue【公営住宅】&#10;有形固定資産減価償却率"/>
        <xdr:cNvSpPr txBox="1"/>
      </xdr:nvSpPr>
      <xdr:spPr>
        <a:xfrm>
          <a:off x="35820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133911</xdr:rowOff>
    </xdr:from>
    <xdr:ext cx="405111" cy="259045"/>
    <xdr:sp macro="" textlink="">
      <xdr:nvSpPr>
        <xdr:cNvPr id="316" name="n_2aveValue【公営住宅】&#10;有形固定資産減価償却率"/>
        <xdr:cNvSpPr txBox="1"/>
      </xdr:nvSpPr>
      <xdr:spPr>
        <a:xfrm>
          <a:off x="2705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17" name="n_3aveValue【公営住宅】&#10;有形固定資産減価償却率"/>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129013</xdr:rowOff>
    </xdr:from>
    <xdr:ext cx="405111" cy="259045"/>
    <xdr:sp macro="" textlink="">
      <xdr:nvSpPr>
        <xdr:cNvPr id="318" name="n_4aveValue【公営住宅】&#10;有形固定資産減価償却率"/>
        <xdr:cNvSpPr txBox="1"/>
      </xdr:nvSpPr>
      <xdr:spPr>
        <a:xfrm>
          <a:off x="927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76035</xdr:rowOff>
    </xdr:from>
    <xdr:ext cx="405111" cy="259045"/>
    <xdr:sp macro="" textlink="">
      <xdr:nvSpPr>
        <xdr:cNvPr id="319" name="n_1mainValue【公営住宅】&#10;有形固定資産減価償却率"/>
        <xdr:cNvSpPr txBox="1"/>
      </xdr:nvSpPr>
      <xdr:spPr>
        <a:xfrm>
          <a:off x="35820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48277</xdr:rowOff>
    </xdr:from>
    <xdr:ext cx="405111" cy="259045"/>
    <xdr:sp macro="" textlink="">
      <xdr:nvSpPr>
        <xdr:cNvPr id="320" name="n_2mainValue【公営住宅】&#10;有形固定資産減価償却率"/>
        <xdr:cNvSpPr txBox="1"/>
      </xdr:nvSpPr>
      <xdr:spPr>
        <a:xfrm>
          <a:off x="2705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20519</xdr:rowOff>
    </xdr:from>
    <xdr:ext cx="405111" cy="259045"/>
    <xdr:sp macro="" textlink="">
      <xdr:nvSpPr>
        <xdr:cNvPr id="321" name="n_3mainValue【公営住宅】&#10;有形固定資産減価償却率"/>
        <xdr:cNvSpPr txBox="1"/>
      </xdr:nvSpPr>
      <xdr:spPr>
        <a:xfrm>
          <a:off x="18167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18885</xdr:rowOff>
    </xdr:from>
    <xdr:ext cx="405111" cy="259045"/>
    <xdr:sp macro="" textlink="">
      <xdr:nvSpPr>
        <xdr:cNvPr id="322" name="n_4mainValue【公営住宅】&#10;有形固定資産減価償却率"/>
        <xdr:cNvSpPr txBox="1"/>
      </xdr:nvSpPr>
      <xdr:spPr>
        <a:xfrm>
          <a:off x="927744" y="1356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105080</xdr:rowOff>
    </xdr:from>
    <xdr:to>
      <xdr:col>54</xdr:col>
      <xdr:colOff>189865</xdr:colOff>
      <xdr:row>86</xdr:row>
      <xdr:rowOff>35128</xdr:rowOff>
    </xdr:to>
    <xdr:cxnSp macro="">
      <xdr:nvCxnSpPr>
        <xdr:cNvPr id="344" name="直線コネクタ 343"/>
        <xdr:cNvCxnSpPr/>
      </xdr:nvCxnSpPr>
      <xdr:spPr>
        <a:xfrm flipV="1">
          <a:off x="10476865" y="13478180"/>
          <a:ext cx="0" cy="13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5"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6" name="直線コネクタ 345"/>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51757</xdr:rowOff>
    </xdr:from>
    <xdr:ext cx="469744" cy="259045"/>
    <xdr:sp macro="" textlink="">
      <xdr:nvSpPr>
        <xdr:cNvPr id="347" name="【公営住宅】&#10;一人当たり面積最大値テキスト"/>
        <xdr:cNvSpPr txBox="1"/>
      </xdr:nvSpPr>
      <xdr:spPr>
        <a:xfrm>
          <a:off x="10515600" y="1325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105080</xdr:rowOff>
    </xdr:from>
    <xdr:to>
      <xdr:col>55</xdr:col>
      <xdr:colOff>88900</xdr:colOff>
      <xdr:row>78</xdr:row>
      <xdr:rowOff>105080</xdr:rowOff>
    </xdr:to>
    <xdr:cxnSp macro="">
      <xdr:nvCxnSpPr>
        <xdr:cNvPr id="348" name="直線コネクタ 347"/>
        <xdr:cNvCxnSpPr/>
      </xdr:nvCxnSpPr>
      <xdr:spPr>
        <a:xfrm>
          <a:off x="10388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1618</xdr:rowOff>
    </xdr:from>
    <xdr:ext cx="469744" cy="259045"/>
    <xdr:sp macro="" textlink="">
      <xdr:nvSpPr>
        <xdr:cNvPr id="349" name="【公営住宅】&#10;一人当たり面積平均値テキスト"/>
        <xdr:cNvSpPr txBox="1"/>
      </xdr:nvSpPr>
      <xdr:spPr>
        <a:xfrm>
          <a:off x="10515600" y="14574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23191</xdr:rowOff>
    </xdr:from>
    <xdr:to>
      <xdr:col>55</xdr:col>
      <xdr:colOff>50800</xdr:colOff>
      <xdr:row>85</xdr:row>
      <xdr:rowOff>124791</xdr:rowOff>
    </xdr:to>
    <xdr:sp macro="" textlink="">
      <xdr:nvSpPr>
        <xdr:cNvPr id="350" name="フローチャート: 判断 349"/>
        <xdr:cNvSpPr/>
      </xdr:nvSpPr>
      <xdr:spPr>
        <a:xfrm>
          <a:off x="10426700" y="1459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27991</xdr:rowOff>
    </xdr:from>
    <xdr:to>
      <xdr:col>50</xdr:col>
      <xdr:colOff>165100</xdr:colOff>
      <xdr:row>85</xdr:row>
      <xdr:rowOff>129591</xdr:rowOff>
    </xdr:to>
    <xdr:sp macro="" textlink="">
      <xdr:nvSpPr>
        <xdr:cNvPr id="351" name="フローチャート: 判断 350"/>
        <xdr:cNvSpPr/>
      </xdr:nvSpPr>
      <xdr:spPr>
        <a:xfrm>
          <a:off x="9588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34162</xdr:rowOff>
    </xdr:from>
    <xdr:to>
      <xdr:col>46</xdr:col>
      <xdr:colOff>38100</xdr:colOff>
      <xdr:row>85</xdr:row>
      <xdr:rowOff>135762</xdr:rowOff>
    </xdr:to>
    <xdr:sp macro="" textlink="">
      <xdr:nvSpPr>
        <xdr:cNvPr id="352" name="フローチャート: 判断 351"/>
        <xdr:cNvSpPr/>
      </xdr:nvSpPr>
      <xdr:spPr>
        <a:xfrm>
          <a:off x="8699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20447</xdr:rowOff>
    </xdr:from>
    <xdr:to>
      <xdr:col>41</xdr:col>
      <xdr:colOff>101600</xdr:colOff>
      <xdr:row>85</xdr:row>
      <xdr:rowOff>122047</xdr:rowOff>
    </xdr:to>
    <xdr:sp macro="" textlink="">
      <xdr:nvSpPr>
        <xdr:cNvPr id="353" name="フローチャート: 判断 352"/>
        <xdr:cNvSpPr/>
      </xdr:nvSpPr>
      <xdr:spPr>
        <a:xfrm>
          <a:off x="7810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63881</xdr:rowOff>
    </xdr:from>
    <xdr:to>
      <xdr:col>55</xdr:col>
      <xdr:colOff>50800</xdr:colOff>
      <xdr:row>83</xdr:row>
      <xdr:rowOff>165481</xdr:rowOff>
    </xdr:to>
    <xdr:sp macro="" textlink="">
      <xdr:nvSpPr>
        <xdr:cNvPr id="360" name="楕円 359"/>
        <xdr:cNvSpPr/>
      </xdr:nvSpPr>
      <xdr:spPr>
        <a:xfrm>
          <a:off x="10426700" y="1429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86758</xdr:rowOff>
    </xdr:from>
    <xdr:ext cx="469744" cy="259045"/>
    <xdr:sp macro="" textlink="">
      <xdr:nvSpPr>
        <xdr:cNvPr id="361" name="【公営住宅】&#10;一人当たり面積該当値テキスト"/>
        <xdr:cNvSpPr txBox="1"/>
      </xdr:nvSpPr>
      <xdr:spPr>
        <a:xfrm>
          <a:off x="10515600" y="1414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92914</xdr:rowOff>
    </xdr:from>
    <xdr:to>
      <xdr:col>50</xdr:col>
      <xdr:colOff>165100</xdr:colOff>
      <xdr:row>84</xdr:row>
      <xdr:rowOff>23064</xdr:rowOff>
    </xdr:to>
    <xdr:sp macro="" textlink="">
      <xdr:nvSpPr>
        <xdr:cNvPr id="362" name="楕円 361"/>
        <xdr:cNvSpPr/>
      </xdr:nvSpPr>
      <xdr:spPr>
        <a:xfrm>
          <a:off x="9588500" y="143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114681</xdr:rowOff>
    </xdr:from>
    <xdr:to>
      <xdr:col>55</xdr:col>
      <xdr:colOff>0</xdr:colOff>
      <xdr:row>83</xdr:row>
      <xdr:rowOff>143714</xdr:rowOff>
    </xdr:to>
    <xdr:cxnSp macro="">
      <xdr:nvCxnSpPr>
        <xdr:cNvPr id="363" name="直線コネクタ 362"/>
        <xdr:cNvCxnSpPr/>
      </xdr:nvCxnSpPr>
      <xdr:spPr>
        <a:xfrm flipV="1">
          <a:off x="9639300" y="14345031"/>
          <a:ext cx="8382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91770</xdr:rowOff>
    </xdr:from>
    <xdr:to>
      <xdr:col>46</xdr:col>
      <xdr:colOff>38100</xdr:colOff>
      <xdr:row>84</xdr:row>
      <xdr:rowOff>21920</xdr:rowOff>
    </xdr:to>
    <xdr:sp macro="" textlink="">
      <xdr:nvSpPr>
        <xdr:cNvPr id="364" name="楕円 363"/>
        <xdr:cNvSpPr/>
      </xdr:nvSpPr>
      <xdr:spPr>
        <a:xfrm>
          <a:off x="8699500" y="143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142570</xdr:rowOff>
    </xdr:from>
    <xdr:to>
      <xdr:col>50</xdr:col>
      <xdr:colOff>114300</xdr:colOff>
      <xdr:row>83</xdr:row>
      <xdr:rowOff>143714</xdr:rowOff>
    </xdr:to>
    <xdr:cxnSp macro="">
      <xdr:nvCxnSpPr>
        <xdr:cNvPr id="365" name="直線コネクタ 364"/>
        <xdr:cNvCxnSpPr/>
      </xdr:nvCxnSpPr>
      <xdr:spPr>
        <a:xfrm>
          <a:off x="8750300" y="14372920"/>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90627</xdr:rowOff>
    </xdr:from>
    <xdr:to>
      <xdr:col>41</xdr:col>
      <xdr:colOff>101600</xdr:colOff>
      <xdr:row>84</xdr:row>
      <xdr:rowOff>20777</xdr:rowOff>
    </xdr:to>
    <xdr:sp macro="" textlink="">
      <xdr:nvSpPr>
        <xdr:cNvPr id="366" name="楕円 365"/>
        <xdr:cNvSpPr/>
      </xdr:nvSpPr>
      <xdr:spPr>
        <a:xfrm>
          <a:off x="7810500" y="143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141427</xdr:rowOff>
    </xdr:from>
    <xdr:to>
      <xdr:col>45</xdr:col>
      <xdr:colOff>177800</xdr:colOff>
      <xdr:row>83</xdr:row>
      <xdr:rowOff>142570</xdr:rowOff>
    </xdr:to>
    <xdr:cxnSp macro="">
      <xdr:nvCxnSpPr>
        <xdr:cNvPr id="367" name="直線コネクタ 366"/>
        <xdr:cNvCxnSpPr/>
      </xdr:nvCxnSpPr>
      <xdr:spPr>
        <a:xfrm>
          <a:off x="7861300" y="1437177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100915</xdr:rowOff>
    </xdr:from>
    <xdr:to>
      <xdr:col>36</xdr:col>
      <xdr:colOff>165100</xdr:colOff>
      <xdr:row>84</xdr:row>
      <xdr:rowOff>31065</xdr:rowOff>
    </xdr:to>
    <xdr:sp macro="" textlink="">
      <xdr:nvSpPr>
        <xdr:cNvPr id="368" name="楕円 367"/>
        <xdr:cNvSpPr/>
      </xdr:nvSpPr>
      <xdr:spPr>
        <a:xfrm>
          <a:off x="6921500" y="143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141427</xdr:rowOff>
    </xdr:from>
    <xdr:to>
      <xdr:col>41</xdr:col>
      <xdr:colOff>50800</xdr:colOff>
      <xdr:row>83</xdr:row>
      <xdr:rowOff>151715</xdr:rowOff>
    </xdr:to>
    <xdr:cxnSp macro="">
      <xdr:nvCxnSpPr>
        <xdr:cNvPr id="369" name="直線コネクタ 368"/>
        <xdr:cNvCxnSpPr/>
      </xdr:nvCxnSpPr>
      <xdr:spPr>
        <a:xfrm flipV="1">
          <a:off x="6972300" y="14371777"/>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120718</xdr:rowOff>
    </xdr:from>
    <xdr:ext cx="469744" cy="259045"/>
    <xdr:sp macro="" textlink="">
      <xdr:nvSpPr>
        <xdr:cNvPr id="370" name="n_1aveValue【公営住宅】&#10;一人当たり面積"/>
        <xdr:cNvSpPr txBox="1"/>
      </xdr:nvSpPr>
      <xdr:spPr>
        <a:xfrm>
          <a:off x="9391727" y="1469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126889</xdr:rowOff>
    </xdr:from>
    <xdr:ext cx="469744" cy="259045"/>
    <xdr:sp macro="" textlink="">
      <xdr:nvSpPr>
        <xdr:cNvPr id="371" name="n_2aveValue【公営住宅】&#10;一人当たり面積"/>
        <xdr:cNvSpPr txBox="1"/>
      </xdr:nvSpPr>
      <xdr:spPr>
        <a:xfrm>
          <a:off x="8515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113174</xdr:rowOff>
    </xdr:from>
    <xdr:ext cx="469744" cy="259045"/>
    <xdr:sp macro="" textlink="">
      <xdr:nvSpPr>
        <xdr:cNvPr id="372" name="n_3aveValue【公営住宅】&#10;一人当たり面積"/>
        <xdr:cNvSpPr txBox="1"/>
      </xdr:nvSpPr>
      <xdr:spPr>
        <a:xfrm>
          <a:off x="7626427" y="14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113403</xdr:rowOff>
    </xdr:from>
    <xdr:ext cx="469744" cy="259045"/>
    <xdr:sp macro="" textlink="">
      <xdr:nvSpPr>
        <xdr:cNvPr id="373" name="n_4aveValue【公営住宅】&#10;一人当たり面積"/>
        <xdr:cNvSpPr txBox="1"/>
      </xdr:nvSpPr>
      <xdr:spPr>
        <a:xfrm>
          <a:off x="6737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39591</xdr:rowOff>
    </xdr:from>
    <xdr:ext cx="469744" cy="259045"/>
    <xdr:sp macro="" textlink="">
      <xdr:nvSpPr>
        <xdr:cNvPr id="374" name="n_1mainValue【公営住宅】&#10;一人当たり面積"/>
        <xdr:cNvSpPr txBox="1"/>
      </xdr:nvSpPr>
      <xdr:spPr>
        <a:xfrm>
          <a:off x="9391727" y="1409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38447</xdr:rowOff>
    </xdr:from>
    <xdr:ext cx="469744" cy="259045"/>
    <xdr:sp macro="" textlink="">
      <xdr:nvSpPr>
        <xdr:cNvPr id="375" name="n_2mainValue【公営住宅】&#10;一人当たり面積"/>
        <xdr:cNvSpPr txBox="1"/>
      </xdr:nvSpPr>
      <xdr:spPr>
        <a:xfrm>
          <a:off x="8515427" y="1409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37304</xdr:rowOff>
    </xdr:from>
    <xdr:ext cx="469744" cy="259045"/>
    <xdr:sp macro="" textlink="">
      <xdr:nvSpPr>
        <xdr:cNvPr id="376" name="n_3mainValue【公営住宅】&#10;一人当たり面積"/>
        <xdr:cNvSpPr txBox="1"/>
      </xdr:nvSpPr>
      <xdr:spPr>
        <a:xfrm>
          <a:off x="7626427" y="1409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47592</xdr:rowOff>
    </xdr:from>
    <xdr:ext cx="469744" cy="259045"/>
    <xdr:sp macro="" textlink="">
      <xdr:nvSpPr>
        <xdr:cNvPr id="377" name="n_4mainValue【公営住宅】&#10;一人当たり面積"/>
        <xdr:cNvSpPr txBox="1"/>
      </xdr:nvSpPr>
      <xdr:spPr>
        <a:xfrm>
          <a:off x="6737427" y="1410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419" name="直線コネクタ 418"/>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22" name="【認定こども園・幼稚園・保育所】&#10;有形固定資産減価償却率最大値テキスト"/>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3" name="直線コネクタ 422"/>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33581</xdr:rowOff>
    </xdr:from>
    <xdr:ext cx="405111" cy="259045"/>
    <xdr:sp macro="" textlink="">
      <xdr:nvSpPr>
        <xdr:cNvPr id="424" name="【認定こども園・幼稚園・保育所】&#10;有形固定資産減価償却率平均値テキスト"/>
        <xdr:cNvSpPr txBox="1"/>
      </xdr:nvSpPr>
      <xdr:spPr>
        <a:xfrm>
          <a:off x="16357600" y="6377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425" name="フローチャート: 判断 424"/>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426" name="フローチャート: 判断 425"/>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427" name="フローチャート: 判断 426"/>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428" name="フローチャート: 判断 427"/>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9" name="フローチャート: 判断 428"/>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35" name="楕円 434"/>
        <xdr:cNvSpPr/>
      </xdr:nvSpPr>
      <xdr:spPr>
        <a:xfrm>
          <a:off x="162687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111596</xdr:rowOff>
    </xdr:from>
    <xdr:ext cx="405111" cy="259045"/>
    <xdr:sp macro="" textlink="">
      <xdr:nvSpPr>
        <xdr:cNvPr id="436" name="【認定こども園・幼稚園・保育所】&#10;有形固定資産減価償却率該当値テキスト"/>
        <xdr:cNvSpPr txBox="1"/>
      </xdr:nvSpPr>
      <xdr:spPr>
        <a:xfrm>
          <a:off x="16357600"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111941</xdr:rowOff>
    </xdr:from>
    <xdr:to>
      <xdr:col>81</xdr:col>
      <xdr:colOff>101600</xdr:colOff>
      <xdr:row>39</xdr:row>
      <xdr:rowOff>42091</xdr:rowOff>
    </xdr:to>
    <xdr:sp macro="" textlink="">
      <xdr:nvSpPr>
        <xdr:cNvPr id="437" name="楕円 436"/>
        <xdr:cNvSpPr/>
      </xdr:nvSpPr>
      <xdr:spPr>
        <a:xfrm>
          <a:off x="15430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162741</xdr:rowOff>
    </xdr:from>
    <xdr:to>
      <xdr:col>85</xdr:col>
      <xdr:colOff>127000</xdr:colOff>
      <xdr:row>39</xdr:row>
      <xdr:rowOff>12519</xdr:rowOff>
    </xdr:to>
    <xdr:cxnSp macro="">
      <xdr:nvCxnSpPr>
        <xdr:cNvPr id="438" name="直線コネクタ 437"/>
        <xdr:cNvCxnSpPr/>
      </xdr:nvCxnSpPr>
      <xdr:spPr>
        <a:xfrm>
          <a:off x="15481300" y="667784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98878</xdr:rowOff>
    </xdr:from>
    <xdr:to>
      <xdr:col>76</xdr:col>
      <xdr:colOff>165100</xdr:colOff>
      <xdr:row>39</xdr:row>
      <xdr:rowOff>29028</xdr:rowOff>
    </xdr:to>
    <xdr:sp macro="" textlink="">
      <xdr:nvSpPr>
        <xdr:cNvPr id="439" name="楕円 438"/>
        <xdr:cNvSpPr/>
      </xdr:nvSpPr>
      <xdr:spPr>
        <a:xfrm>
          <a:off x="14541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149678</xdr:rowOff>
    </xdr:from>
    <xdr:to>
      <xdr:col>81</xdr:col>
      <xdr:colOff>50800</xdr:colOff>
      <xdr:row>38</xdr:row>
      <xdr:rowOff>162741</xdr:rowOff>
    </xdr:to>
    <xdr:cxnSp macro="">
      <xdr:nvCxnSpPr>
        <xdr:cNvPr id="440" name="直線コネクタ 439"/>
        <xdr:cNvCxnSpPr/>
      </xdr:nvCxnSpPr>
      <xdr:spPr>
        <a:xfrm>
          <a:off x="14592300" y="666477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59690</xdr:rowOff>
    </xdr:from>
    <xdr:to>
      <xdr:col>72</xdr:col>
      <xdr:colOff>38100</xdr:colOff>
      <xdr:row>38</xdr:row>
      <xdr:rowOff>161290</xdr:rowOff>
    </xdr:to>
    <xdr:sp macro="" textlink="">
      <xdr:nvSpPr>
        <xdr:cNvPr id="441" name="楕円 440"/>
        <xdr:cNvSpPr/>
      </xdr:nvSpPr>
      <xdr:spPr>
        <a:xfrm>
          <a:off x="1365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110490</xdr:rowOff>
    </xdr:from>
    <xdr:to>
      <xdr:col>76</xdr:col>
      <xdr:colOff>114300</xdr:colOff>
      <xdr:row>38</xdr:row>
      <xdr:rowOff>149678</xdr:rowOff>
    </xdr:to>
    <xdr:cxnSp macro="">
      <xdr:nvCxnSpPr>
        <xdr:cNvPr id="442" name="直線コネクタ 441"/>
        <xdr:cNvCxnSpPr/>
      </xdr:nvCxnSpPr>
      <xdr:spPr>
        <a:xfrm>
          <a:off x="13703300" y="662559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443" name="楕円 442"/>
        <xdr:cNvSpPr/>
      </xdr:nvSpPr>
      <xdr:spPr>
        <a:xfrm>
          <a:off x="1276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110490</xdr:rowOff>
    </xdr:to>
    <xdr:cxnSp macro="">
      <xdr:nvCxnSpPr>
        <xdr:cNvPr id="444" name="直線コネクタ 443"/>
        <xdr:cNvCxnSpPr/>
      </xdr:nvCxnSpPr>
      <xdr:spPr>
        <a:xfrm>
          <a:off x="12814300" y="65913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101073</xdr:rowOff>
    </xdr:from>
    <xdr:ext cx="405111" cy="259045"/>
    <xdr:sp macro="" textlink="">
      <xdr:nvSpPr>
        <xdr:cNvPr id="445" name="n_1aveValue【認定こども園・幼稚園・保育所】&#10;有形固定資産減価償却率"/>
        <xdr:cNvSpPr txBox="1"/>
      </xdr:nvSpPr>
      <xdr:spPr>
        <a:xfrm>
          <a:off x="15266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446" name="n_2aveValue【認定こども園・幼稚園・保育所】&#10;有形固定資産減価償却率"/>
        <xdr:cNvSpPr txBox="1"/>
      </xdr:nvSpPr>
      <xdr:spPr>
        <a:xfrm>
          <a:off x="14389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447" name="n_3aveValue【認定こども園・幼稚園・保育所】&#10;有形固定資産減価償却率"/>
        <xdr:cNvSpPr txBox="1"/>
      </xdr:nvSpPr>
      <xdr:spPr>
        <a:xfrm>
          <a:off x="13500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448" name="n_4aveValue【認定こども園・幼稚園・保育所】&#10;有形固定資産減価償却率"/>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33218</xdr:rowOff>
    </xdr:from>
    <xdr:ext cx="405111" cy="259045"/>
    <xdr:sp macro="" textlink="">
      <xdr:nvSpPr>
        <xdr:cNvPr id="449" name="n_1mainValue【認定こども園・幼稚園・保育所】&#10;有形固定資産減価償却率"/>
        <xdr:cNvSpPr txBox="1"/>
      </xdr:nvSpPr>
      <xdr:spPr>
        <a:xfrm>
          <a:off x="152660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20155</xdr:rowOff>
    </xdr:from>
    <xdr:ext cx="405111" cy="259045"/>
    <xdr:sp macro="" textlink="">
      <xdr:nvSpPr>
        <xdr:cNvPr id="450" name="n_2mainValue【認定こども園・幼稚園・保育所】&#10;有形固定資産減価償却率"/>
        <xdr:cNvSpPr txBox="1"/>
      </xdr:nvSpPr>
      <xdr:spPr>
        <a:xfrm>
          <a:off x="14389744" y="670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152417</xdr:rowOff>
    </xdr:from>
    <xdr:ext cx="405111" cy="259045"/>
    <xdr:sp macro="" textlink="">
      <xdr:nvSpPr>
        <xdr:cNvPr id="451" name="n_3mainValue【認定こども園・幼稚園・保育所】&#10;有形固定資産減価償却率"/>
        <xdr:cNvSpPr txBox="1"/>
      </xdr:nvSpPr>
      <xdr:spPr>
        <a:xfrm>
          <a:off x="13500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52" name="n_4mainValue【認定こども園・幼稚園・保育所】&#10;有形固定資産減価償却率"/>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4" name="直線コネクタ 473"/>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6" name="直線コネクタ 47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7" name="【認定こども園・幼稚園・保育所】&#10;一人当たり面積最大値テキスト"/>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78" name="直線コネクタ 477"/>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9" name="【認定こども園・幼稚園・保育所】&#10;一人当たり面積平均値テキスト"/>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80" name="フローチャート: 判断 479"/>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481" name="フローチャート: 判断 480"/>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482" name="フローチャート: 判断 481"/>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483" name="フローチャート: 判断 482"/>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4" name="フローチャート: 判断 483"/>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130556</xdr:rowOff>
    </xdr:from>
    <xdr:to>
      <xdr:col>116</xdr:col>
      <xdr:colOff>114300</xdr:colOff>
      <xdr:row>41</xdr:row>
      <xdr:rowOff>60706</xdr:rowOff>
    </xdr:to>
    <xdr:sp macro="" textlink="">
      <xdr:nvSpPr>
        <xdr:cNvPr id="490" name="楕円 489"/>
        <xdr:cNvSpPr/>
      </xdr:nvSpPr>
      <xdr:spPr>
        <a:xfrm>
          <a:off x="221107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45483</xdr:rowOff>
    </xdr:from>
    <xdr:ext cx="469744" cy="259045"/>
    <xdr:sp macro="" textlink="">
      <xdr:nvSpPr>
        <xdr:cNvPr id="491" name="【認定こども園・幼稚園・保育所】&#10;一人当たり面積該当値テキスト"/>
        <xdr:cNvSpPr txBox="1"/>
      </xdr:nvSpPr>
      <xdr:spPr>
        <a:xfrm>
          <a:off x="22199600" y="690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130556</xdr:rowOff>
    </xdr:from>
    <xdr:to>
      <xdr:col>112</xdr:col>
      <xdr:colOff>38100</xdr:colOff>
      <xdr:row>41</xdr:row>
      <xdr:rowOff>60706</xdr:rowOff>
    </xdr:to>
    <xdr:sp macro="" textlink="">
      <xdr:nvSpPr>
        <xdr:cNvPr id="492" name="楕円 491"/>
        <xdr:cNvSpPr/>
      </xdr:nvSpPr>
      <xdr:spPr>
        <a:xfrm>
          <a:off x="21272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xdr:rowOff>
    </xdr:from>
    <xdr:to>
      <xdr:col>116</xdr:col>
      <xdr:colOff>63500</xdr:colOff>
      <xdr:row>41</xdr:row>
      <xdr:rowOff>9906</xdr:rowOff>
    </xdr:to>
    <xdr:cxnSp macro="">
      <xdr:nvCxnSpPr>
        <xdr:cNvPr id="493" name="直線コネクタ 492"/>
        <xdr:cNvCxnSpPr/>
      </xdr:nvCxnSpPr>
      <xdr:spPr>
        <a:xfrm>
          <a:off x="21323300" y="703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121412</xdr:rowOff>
    </xdr:from>
    <xdr:to>
      <xdr:col>107</xdr:col>
      <xdr:colOff>101600</xdr:colOff>
      <xdr:row>41</xdr:row>
      <xdr:rowOff>51562</xdr:rowOff>
    </xdr:to>
    <xdr:sp macro="" textlink="">
      <xdr:nvSpPr>
        <xdr:cNvPr id="494" name="楕円 493"/>
        <xdr:cNvSpPr/>
      </xdr:nvSpPr>
      <xdr:spPr>
        <a:xfrm>
          <a:off x="20383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xdr:rowOff>
    </xdr:from>
    <xdr:to>
      <xdr:col>111</xdr:col>
      <xdr:colOff>177800</xdr:colOff>
      <xdr:row>41</xdr:row>
      <xdr:rowOff>9906</xdr:rowOff>
    </xdr:to>
    <xdr:cxnSp macro="">
      <xdr:nvCxnSpPr>
        <xdr:cNvPr id="495" name="直線コネクタ 494"/>
        <xdr:cNvCxnSpPr/>
      </xdr:nvCxnSpPr>
      <xdr:spPr>
        <a:xfrm>
          <a:off x="20434300" y="7030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121412</xdr:rowOff>
    </xdr:from>
    <xdr:to>
      <xdr:col>102</xdr:col>
      <xdr:colOff>165100</xdr:colOff>
      <xdr:row>41</xdr:row>
      <xdr:rowOff>51562</xdr:rowOff>
    </xdr:to>
    <xdr:sp macro="" textlink="">
      <xdr:nvSpPr>
        <xdr:cNvPr id="496" name="楕円 495"/>
        <xdr:cNvSpPr/>
      </xdr:nvSpPr>
      <xdr:spPr>
        <a:xfrm>
          <a:off x="19494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xdr:rowOff>
    </xdr:from>
    <xdr:to>
      <xdr:col>107</xdr:col>
      <xdr:colOff>50800</xdr:colOff>
      <xdr:row>41</xdr:row>
      <xdr:rowOff>762</xdr:rowOff>
    </xdr:to>
    <xdr:cxnSp macro="">
      <xdr:nvCxnSpPr>
        <xdr:cNvPr id="497" name="直線コネクタ 496"/>
        <xdr:cNvCxnSpPr/>
      </xdr:nvCxnSpPr>
      <xdr:spPr>
        <a:xfrm>
          <a:off x="19545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119126</xdr:rowOff>
    </xdr:from>
    <xdr:to>
      <xdr:col>98</xdr:col>
      <xdr:colOff>38100</xdr:colOff>
      <xdr:row>41</xdr:row>
      <xdr:rowOff>49276</xdr:rowOff>
    </xdr:to>
    <xdr:sp macro="" textlink="">
      <xdr:nvSpPr>
        <xdr:cNvPr id="498" name="楕円 497"/>
        <xdr:cNvSpPr/>
      </xdr:nvSpPr>
      <xdr:spPr>
        <a:xfrm>
          <a:off x="18605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169926</xdr:rowOff>
    </xdr:from>
    <xdr:to>
      <xdr:col>102</xdr:col>
      <xdr:colOff>114300</xdr:colOff>
      <xdr:row>41</xdr:row>
      <xdr:rowOff>762</xdr:rowOff>
    </xdr:to>
    <xdr:cxnSp macro="">
      <xdr:nvCxnSpPr>
        <xdr:cNvPr id="499" name="直線コネクタ 498"/>
        <xdr:cNvCxnSpPr/>
      </xdr:nvCxnSpPr>
      <xdr:spPr>
        <a:xfrm>
          <a:off x="18656300" y="70279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500" name="n_1aveValue【認定こども園・幼稚園・保育所】&#10;一人当たり面積"/>
        <xdr:cNvSpPr txBox="1"/>
      </xdr:nvSpPr>
      <xdr:spPr>
        <a:xfrm>
          <a:off x="21075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501" name="n_2aveValue【認定こども園・幼稚園・保育所】&#10;一人当たり面積"/>
        <xdr:cNvSpPr txBox="1"/>
      </xdr:nvSpPr>
      <xdr:spPr>
        <a:xfrm>
          <a:off x="20199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502" name="n_3aveValue【認定こども園・幼稚園・保育所】&#10;一人当たり面積"/>
        <xdr:cNvSpPr txBox="1"/>
      </xdr:nvSpPr>
      <xdr:spPr>
        <a:xfrm>
          <a:off x="19310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3" name="n_4aveValue【認定こども園・幼稚園・保育所】&#10;一人当たり面積"/>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51833</xdr:rowOff>
    </xdr:from>
    <xdr:ext cx="469744" cy="259045"/>
    <xdr:sp macro="" textlink="">
      <xdr:nvSpPr>
        <xdr:cNvPr id="504" name="n_1mainValue【認定こども園・幼稚園・保育所】&#10;一人当たり面積"/>
        <xdr:cNvSpPr txBox="1"/>
      </xdr:nvSpPr>
      <xdr:spPr>
        <a:xfrm>
          <a:off x="210757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42689</xdr:rowOff>
    </xdr:from>
    <xdr:ext cx="469744" cy="259045"/>
    <xdr:sp macro="" textlink="">
      <xdr:nvSpPr>
        <xdr:cNvPr id="505" name="n_2mainValue【認定こども園・幼稚園・保育所】&#10;一人当たり面積"/>
        <xdr:cNvSpPr txBox="1"/>
      </xdr:nvSpPr>
      <xdr:spPr>
        <a:xfrm>
          <a:off x="20199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42689</xdr:rowOff>
    </xdr:from>
    <xdr:ext cx="469744" cy="259045"/>
    <xdr:sp macro="" textlink="">
      <xdr:nvSpPr>
        <xdr:cNvPr id="506" name="n_3mainValue【認定こども園・幼稚園・保育所】&#10;一人当たり面積"/>
        <xdr:cNvSpPr txBox="1"/>
      </xdr:nvSpPr>
      <xdr:spPr>
        <a:xfrm>
          <a:off x="19310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40403</xdr:rowOff>
    </xdr:from>
    <xdr:ext cx="469744" cy="259045"/>
    <xdr:sp macro="" textlink="">
      <xdr:nvSpPr>
        <xdr:cNvPr id="507" name="n_4mainValue【認定こども園・幼稚園・保育所】&#10;一人当たり面積"/>
        <xdr:cNvSpPr txBox="1"/>
      </xdr:nvSpPr>
      <xdr:spPr>
        <a:xfrm>
          <a:off x="1842142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0" name="テキスト ボックス 519"/>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530" name="直線コネクタ 529"/>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531" name="【学校施設】&#10;有形固定資産減価償却率最小値テキスト"/>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532" name="直線コネクタ 531"/>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33" name="【学校施設】&#10;有形固定資産減価償却率最大値テキスト"/>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34" name="直線コネクタ 533"/>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42943</xdr:rowOff>
    </xdr:from>
    <xdr:ext cx="405111" cy="259045"/>
    <xdr:sp macro="" textlink="">
      <xdr:nvSpPr>
        <xdr:cNvPr id="535" name="【学校施設】&#10;有形固定資産減価償却率平均値テキスト"/>
        <xdr:cNvSpPr txBox="1"/>
      </xdr:nvSpPr>
      <xdr:spPr>
        <a:xfrm>
          <a:off x="16357600" y="9987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536" name="フローチャート: 判断 535"/>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537" name="フローチャート: 判断 536"/>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38" name="フローチャート: 判断 537"/>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39" name="フローチャート: 判断 538"/>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540" name="フローチャート: 判断 539"/>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xdr:rowOff>
    </xdr:from>
    <xdr:to>
      <xdr:col>85</xdr:col>
      <xdr:colOff>177800</xdr:colOff>
      <xdr:row>60</xdr:row>
      <xdr:rowOff>114808</xdr:rowOff>
    </xdr:to>
    <xdr:sp macro="" textlink="">
      <xdr:nvSpPr>
        <xdr:cNvPr id="546" name="楕円 545"/>
        <xdr:cNvSpPr/>
      </xdr:nvSpPr>
      <xdr:spPr>
        <a:xfrm>
          <a:off x="162687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163085</xdr:rowOff>
    </xdr:from>
    <xdr:ext cx="405111" cy="259045"/>
    <xdr:sp macro="" textlink="">
      <xdr:nvSpPr>
        <xdr:cNvPr id="547" name="【学校施設】&#10;有形固定資産減価償却率該当値テキスト"/>
        <xdr:cNvSpPr txBox="1"/>
      </xdr:nvSpPr>
      <xdr:spPr>
        <a:xfrm>
          <a:off x="16357600"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152654</xdr:rowOff>
    </xdr:from>
    <xdr:to>
      <xdr:col>81</xdr:col>
      <xdr:colOff>101600</xdr:colOff>
      <xdr:row>60</xdr:row>
      <xdr:rowOff>82804</xdr:rowOff>
    </xdr:to>
    <xdr:sp macro="" textlink="">
      <xdr:nvSpPr>
        <xdr:cNvPr id="548" name="楕円 547"/>
        <xdr:cNvSpPr/>
      </xdr:nvSpPr>
      <xdr:spPr>
        <a:xfrm>
          <a:off x="15430500" y="10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32004</xdr:rowOff>
    </xdr:from>
    <xdr:to>
      <xdr:col>85</xdr:col>
      <xdr:colOff>127000</xdr:colOff>
      <xdr:row>60</xdr:row>
      <xdr:rowOff>64008</xdr:rowOff>
    </xdr:to>
    <xdr:cxnSp macro="">
      <xdr:nvCxnSpPr>
        <xdr:cNvPr id="549" name="直線コネクタ 548"/>
        <xdr:cNvCxnSpPr/>
      </xdr:nvCxnSpPr>
      <xdr:spPr>
        <a:xfrm>
          <a:off x="15481300" y="103190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50" name="楕円 549"/>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32004</xdr:rowOff>
    </xdr:to>
    <xdr:cxnSp macro="">
      <xdr:nvCxnSpPr>
        <xdr:cNvPr id="551" name="直線コネクタ 550"/>
        <xdr:cNvCxnSpPr/>
      </xdr:nvCxnSpPr>
      <xdr:spPr>
        <a:xfrm>
          <a:off x="14592300" y="102870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106934</xdr:rowOff>
    </xdr:from>
    <xdr:to>
      <xdr:col>72</xdr:col>
      <xdr:colOff>38100</xdr:colOff>
      <xdr:row>60</xdr:row>
      <xdr:rowOff>37084</xdr:rowOff>
    </xdr:to>
    <xdr:sp macro="" textlink="">
      <xdr:nvSpPr>
        <xdr:cNvPr id="552" name="楕円 551"/>
        <xdr:cNvSpPr/>
      </xdr:nvSpPr>
      <xdr:spPr>
        <a:xfrm>
          <a:off x="13652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157734</xdr:rowOff>
    </xdr:from>
    <xdr:to>
      <xdr:col>76</xdr:col>
      <xdr:colOff>114300</xdr:colOff>
      <xdr:row>60</xdr:row>
      <xdr:rowOff>0</xdr:rowOff>
    </xdr:to>
    <xdr:cxnSp macro="">
      <xdr:nvCxnSpPr>
        <xdr:cNvPr id="553" name="直線コネクタ 552"/>
        <xdr:cNvCxnSpPr/>
      </xdr:nvCxnSpPr>
      <xdr:spPr>
        <a:xfrm>
          <a:off x="13703300" y="102732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97790</xdr:rowOff>
    </xdr:from>
    <xdr:to>
      <xdr:col>67</xdr:col>
      <xdr:colOff>101600</xdr:colOff>
      <xdr:row>60</xdr:row>
      <xdr:rowOff>27940</xdr:rowOff>
    </xdr:to>
    <xdr:sp macro="" textlink="">
      <xdr:nvSpPr>
        <xdr:cNvPr id="554" name="楕円 553"/>
        <xdr:cNvSpPr/>
      </xdr:nvSpPr>
      <xdr:spPr>
        <a:xfrm>
          <a:off x="12763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148590</xdr:rowOff>
    </xdr:from>
    <xdr:to>
      <xdr:col>71</xdr:col>
      <xdr:colOff>177800</xdr:colOff>
      <xdr:row>59</xdr:row>
      <xdr:rowOff>157734</xdr:rowOff>
    </xdr:to>
    <xdr:cxnSp macro="">
      <xdr:nvCxnSpPr>
        <xdr:cNvPr id="555" name="直線コネクタ 554"/>
        <xdr:cNvCxnSpPr/>
      </xdr:nvCxnSpPr>
      <xdr:spPr>
        <a:xfrm>
          <a:off x="12814300" y="102641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103903</xdr:rowOff>
    </xdr:from>
    <xdr:ext cx="405111" cy="259045"/>
    <xdr:sp macro="" textlink="">
      <xdr:nvSpPr>
        <xdr:cNvPr id="556" name="n_1aveValue【学校施設】&#10;有形固定資産減価償却率"/>
        <xdr:cNvSpPr txBox="1"/>
      </xdr:nvSpPr>
      <xdr:spPr>
        <a:xfrm>
          <a:off x="152660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557" name="n_2aveValue【学校施設】&#10;有形固定資産減価償却率"/>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58" name="n_3aveValue【学校施設】&#10;有形固定資産減価償却率"/>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74185</xdr:rowOff>
    </xdr:from>
    <xdr:ext cx="405111" cy="259045"/>
    <xdr:sp macro="" textlink="">
      <xdr:nvSpPr>
        <xdr:cNvPr id="559" name="n_4aveValue【学校施設】&#10;有形固定資産減価償却率"/>
        <xdr:cNvSpPr txBox="1"/>
      </xdr:nvSpPr>
      <xdr:spPr>
        <a:xfrm>
          <a:off x="126117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73931</xdr:rowOff>
    </xdr:from>
    <xdr:ext cx="405111" cy="259045"/>
    <xdr:sp macro="" textlink="">
      <xdr:nvSpPr>
        <xdr:cNvPr id="560" name="n_1mainValue【学校施設】&#10;有形固定資産減価償却率"/>
        <xdr:cNvSpPr txBox="1"/>
      </xdr:nvSpPr>
      <xdr:spPr>
        <a:xfrm>
          <a:off x="152660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561" name="n_2mainValue【学校施設】&#10;有形固定資産減価償却率"/>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28211</xdr:rowOff>
    </xdr:from>
    <xdr:ext cx="405111" cy="259045"/>
    <xdr:sp macro="" textlink="">
      <xdr:nvSpPr>
        <xdr:cNvPr id="562" name="n_3mainValue【学校施設】&#10;有形固定資産減価償却率"/>
        <xdr:cNvSpPr txBox="1"/>
      </xdr:nvSpPr>
      <xdr:spPr>
        <a:xfrm>
          <a:off x="13500744" y="1031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63" name="n_4mainValue【学校施設】&#10;有形固定資産減価償却率"/>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588" name="直線コネクタ 587"/>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589" name="【学校施設】&#10;一人当たり面積最小値テキスト"/>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590" name="直線コネクタ 589"/>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591" name="【学校施設】&#10;一人当たり面積最大値テキスト"/>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592" name="直線コネクタ 591"/>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124985</xdr:rowOff>
    </xdr:from>
    <xdr:ext cx="469744" cy="259045"/>
    <xdr:sp macro="" textlink="">
      <xdr:nvSpPr>
        <xdr:cNvPr id="593" name="【学校施設】&#10;一人当たり面積平均値テキスト"/>
        <xdr:cNvSpPr txBox="1"/>
      </xdr:nvSpPr>
      <xdr:spPr>
        <a:xfrm>
          <a:off x="22199600" y="10583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594" name="フローチャート: 判断 593"/>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595" name="フローチャート: 判断 594"/>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596" name="フローチャート: 判断 595"/>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597" name="フローチャート: 判断 596"/>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98" name="フローチャート: 判断 597"/>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78740</xdr:rowOff>
    </xdr:from>
    <xdr:to>
      <xdr:col>116</xdr:col>
      <xdr:colOff>114300</xdr:colOff>
      <xdr:row>61</xdr:row>
      <xdr:rowOff>8890</xdr:rowOff>
    </xdr:to>
    <xdr:sp macro="" textlink="">
      <xdr:nvSpPr>
        <xdr:cNvPr id="604" name="楕円 603"/>
        <xdr:cNvSpPr/>
      </xdr:nvSpPr>
      <xdr:spPr>
        <a:xfrm>
          <a:off x="221107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101617</xdr:rowOff>
    </xdr:from>
    <xdr:ext cx="469744" cy="259045"/>
    <xdr:sp macro="" textlink="">
      <xdr:nvSpPr>
        <xdr:cNvPr id="605" name="【学校施設】&#10;一人当たり面積該当値テキスト"/>
        <xdr:cNvSpPr txBox="1"/>
      </xdr:nvSpPr>
      <xdr:spPr>
        <a:xfrm>
          <a:off x="22199600"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82550</xdr:rowOff>
    </xdr:from>
    <xdr:to>
      <xdr:col>112</xdr:col>
      <xdr:colOff>38100</xdr:colOff>
      <xdr:row>61</xdr:row>
      <xdr:rowOff>12700</xdr:rowOff>
    </xdr:to>
    <xdr:sp macro="" textlink="">
      <xdr:nvSpPr>
        <xdr:cNvPr id="606" name="楕円 605"/>
        <xdr:cNvSpPr/>
      </xdr:nvSpPr>
      <xdr:spPr>
        <a:xfrm>
          <a:off x="21272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129540</xdr:rowOff>
    </xdr:from>
    <xdr:to>
      <xdr:col>116</xdr:col>
      <xdr:colOff>63500</xdr:colOff>
      <xdr:row>60</xdr:row>
      <xdr:rowOff>133350</xdr:rowOff>
    </xdr:to>
    <xdr:cxnSp macro="">
      <xdr:nvCxnSpPr>
        <xdr:cNvPr id="607" name="直線コネクタ 606"/>
        <xdr:cNvCxnSpPr/>
      </xdr:nvCxnSpPr>
      <xdr:spPr>
        <a:xfrm flipV="1">
          <a:off x="21323300" y="10416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77978</xdr:rowOff>
    </xdr:from>
    <xdr:to>
      <xdr:col>107</xdr:col>
      <xdr:colOff>101600</xdr:colOff>
      <xdr:row>61</xdr:row>
      <xdr:rowOff>8128</xdr:rowOff>
    </xdr:to>
    <xdr:sp macro="" textlink="">
      <xdr:nvSpPr>
        <xdr:cNvPr id="608" name="楕円 607"/>
        <xdr:cNvSpPr/>
      </xdr:nvSpPr>
      <xdr:spPr>
        <a:xfrm>
          <a:off x="20383500" y="1036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128778</xdr:rowOff>
    </xdr:from>
    <xdr:to>
      <xdr:col>111</xdr:col>
      <xdr:colOff>177800</xdr:colOff>
      <xdr:row>60</xdr:row>
      <xdr:rowOff>133350</xdr:rowOff>
    </xdr:to>
    <xdr:cxnSp macro="">
      <xdr:nvCxnSpPr>
        <xdr:cNvPr id="609" name="直線コネクタ 608"/>
        <xdr:cNvCxnSpPr/>
      </xdr:nvCxnSpPr>
      <xdr:spPr>
        <a:xfrm>
          <a:off x="20434300" y="104157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74168</xdr:rowOff>
    </xdr:from>
    <xdr:to>
      <xdr:col>102</xdr:col>
      <xdr:colOff>165100</xdr:colOff>
      <xdr:row>61</xdr:row>
      <xdr:rowOff>4318</xdr:rowOff>
    </xdr:to>
    <xdr:sp macro="" textlink="">
      <xdr:nvSpPr>
        <xdr:cNvPr id="610" name="楕円 609"/>
        <xdr:cNvSpPr/>
      </xdr:nvSpPr>
      <xdr:spPr>
        <a:xfrm>
          <a:off x="19494500" y="1036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124968</xdr:rowOff>
    </xdr:from>
    <xdr:to>
      <xdr:col>107</xdr:col>
      <xdr:colOff>50800</xdr:colOff>
      <xdr:row>60</xdr:row>
      <xdr:rowOff>128778</xdr:rowOff>
    </xdr:to>
    <xdr:cxnSp macro="">
      <xdr:nvCxnSpPr>
        <xdr:cNvPr id="611" name="直線コネクタ 610"/>
        <xdr:cNvCxnSpPr/>
      </xdr:nvCxnSpPr>
      <xdr:spPr>
        <a:xfrm>
          <a:off x="19545300" y="1041196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67310</xdr:rowOff>
    </xdr:from>
    <xdr:to>
      <xdr:col>98</xdr:col>
      <xdr:colOff>38100</xdr:colOff>
      <xdr:row>60</xdr:row>
      <xdr:rowOff>168910</xdr:rowOff>
    </xdr:to>
    <xdr:sp macro="" textlink="">
      <xdr:nvSpPr>
        <xdr:cNvPr id="612" name="楕円 611"/>
        <xdr:cNvSpPr/>
      </xdr:nvSpPr>
      <xdr:spPr>
        <a:xfrm>
          <a:off x="18605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118110</xdr:rowOff>
    </xdr:from>
    <xdr:to>
      <xdr:col>102</xdr:col>
      <xdr:colOff>114300</xdr:colOff>
      <xdr:row>60</xdr:row>
      <xdr:rowOff>124968</xdr:rowOff>
    </xdr:to>
    <xdr:cxnSp macro="">
      <xdr:nvCxnSpPr>
        <xdr:cNvPr id="613" name="直線コネクタ 612"/>
        <xdr:cNvCxnSpPr/>
      </xdr:nvCxnSpPr>
      <xdr:spPr>
        <a:xfrm>
          <a:off x="18656300" y="1040511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69359</xdr:rowOff>
    </xdr:from>
    <xdr:ext cx="469744" cy="259045"/>
    <xdr:sp macro="" textlink="">
      <xdr:nvSpPr>
        <xdr:cNvPr id="614" name="n_1aveValue【学校施設】&#10;一人当たり面積"/>
        <xdr:cNvSpPr txBox="1"/>
      </xdr:nvSpPr>
      <xdr:spPr>
        <a:xfrm>
          <a:off x="210757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86123</xdr:rowOff>
    </xdr:from>
    <xdr:ext cx="469744" cy="259045"/>
    <xdr:sp macro="" textlink="">
      <xdr:nvSpPr>
        <xdr:cNvPr id="615" name="n_2aveValue【学校施設】&#10;一人当たり面積"/>
        <xdr:cNvSpPr txBox="1"/>
      </xdr:nvSpPr>
      <xdr:spPr>
        <a:xfrm>
          <a:off x="20199427"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63263</xdr:rowOff>
    </xdr:from>
    <xdr:ext cx="469744" cy="259045"/>
    <xdr:sp macro="" textlink="">
      <xdr:nvSpPr>
        <xdr:cNvPr id="616" name="n_3aveValue【学校施設】&#10;一人当たり面積"/>
        <xdr:cNvSpPr txBox="1"/>
      </xdr:nvSpPr>
      <xdr:spPr>
        <a:xfrm>
          <a:off x="1931042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80027</xdr:rowOff>
    </xdr:from>
    <xdr:ext cx="469744" cy="259045"/>
    <xdr:sp macro="" textlink="">
      <xdr:nvSpPr>
        <xdr:cNvPr id="617" name="n_4aveValue【学校施設】&#10;一人当たり面積"/>
        <xdr:cNvSpPr txBox="1"/>
      </xdr:nvSpPr>
      <xdr:spPr>
        <a:xfrm>
          <a:off x="18421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29227</xdr:rowOff>
    </xdr:from>
    <xdr:ext cx="469744" cy="259045"/>
    <xdr:sp macro="" textlink="">
      <xdr:nvSpPr>
        <xdr:cNvPr id="618" name="n_1mainValue【学校施設】&#10;一人当たり面積"/>
        <xdr:cNvSpPr txBox="1"/>
      </xdr:nvSpPr>
      <xdr:spPr>
        <a:xfrm>
          <a:off x="210757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24655</xdr:rowOff>
    </xdr:from>
    <xdr:ext cx="469744" cy="259045"/>
    <xdr:sp macro="" textlink="">
      <xdr:nvSpPr>
        <xdr:cNvPr id="619" name="n_2mainValue【学校施設】&#10;一人当たり面積"/>
        <xdr:cNvSpPr txBox="1"/>
      </xdr:nvSpPr>
      <xdr:spPr>
        <a:xfrm>
          <a:off x="20199427" y="1014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20845</xdr:rowOff>
    </xdr:from>
    <xdr:ext cx="469744" cy="259045"/>
    <xdr:sp macro="" textlink="">
      <xdr:nvSpPr>
        <xdr:cNvPr id="620" name="n_3mainValue【学校施設】&#10;一人当たり面積"/>
        <xdr:cNvSpPr txBox="1"/>
      </xdr:nvSpPr>
      <xdr:spPr>
        <a:xfrm>
          <a:off x="19310427" y="1013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13987</xdr:rowOff>
    </xdr:from>
    <xdr:ext cx="469744" cy="259045"/>
    <xdr:sp macro="" textlink="">
      <xdr:nvSpPr>
        <xdr:cNvPr id="621" name="n_4mainValue【学校施設】&#10;一人当たり面積"/>
        <xdr:cNvSpPr txBox="1"/>
      </xdr:nvSpPr>
      <xdr:spPr>
        <a:xfrm>
          <a:off x="1842142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647" name="直線コネクタ 646"/>
        <xdr:cNvCxnSpPr/>
      </xdr:nvCxnSpPr>
      <xdr:spPr>
        <a:xfrm flipV="1">
          <a:off x="16318864" y="1334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50" name="【児童館】&#10;有形固定資産減価償却率最大値テキスト"/>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51" name="直線コネクタ 650"/>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19611</xdr:rowOff>
    </xdr:from>
    <xdr:ext cx="405111" cy="259045"/>
    <xdr:sp macro="" textlink="">
      <xdr:nvSpPr>
        <xdr:cNvPr id="652" name="【児童館】&#10;有形固定資産減価償却率平均値テキスト"/>
        <xdr:cNvSpPr txBox="1"/>
      </xdr:nvSpPr>
      <xdr:spPr>
        <a:xfrm>
          <a:off x="16357600" y="1407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653" name="フローチャート: 判断 652"/>
        <xdr:cNvSpPr/>
      </xdr:nvSpPr>
      <xdr:spPr>
        <a:xfrm>
          <a:off x="162687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11793</xdr:rowOff>
    </xdr:from>
    <xdr:to>
      <xdr:col>81</xdr:col>
      <xdr:colOff>101600</xdr:colOff>
      <xdr:row>82</xdr:row>
      <xdr:rowOff>113393</xdr:rowOff>
    </xdr:to>
    <xdr:sp macro="" textlink="">
      <xdr:nvSpPr>
        <xdr:cNvPr id="654" name="フローチャート: 判断 653"/>
        <xdr:cNvSpPr/>
      </xdr:nvSpPr>
      <xdr:spPr>
        <a:xfrm>
          <a:off x="15430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655" name="フローチャート: 判断 654"/>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5262</xdr:rowOff>
    </xdr:from>
    <xdr:to>
      <xdr:col>72</xdr:col>
      <xdr:colOff>38100</xdr:colOff>
      <xdr:row>82</xdr:row>
      <xdr:rowOff>106862</xdr:rowOff>
    </xdr:to>
    <xdr:sp macro="" textlink="">
      <xdr:nvSpPr>
        <xdr:cNvPr id="656" name="フローチャート: 判断 655"/>
        <xdr:cNvSpPr/>
      </xdr:nvSpPr>
      <xdr:spPr>
        <a:xfrm>
          <a:off x="13652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57" name="フローチャート: 判断 656"/>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44450</xdr:rowOff>
    </xdr:from>
    <xdr:to>
      <xdr:col>85</xdr:col>
      <xdr:colOff>177800</xdr:colOff>
      <xdr:row>80</xdr:row>
      <xdr:rowOff>146050</xdr:rowOff>
    </xdr:to>
    <xdr:sp macro="" textlink="">
      <xdr:nvSpPr>
        <xdr:cNvPr id="663" name="楕円 662"/>
        <xdr:cNvSpPr/>
      </xdr:nvSpPr>
      <xdr:spPr>
        <a:xfrm>
          <a:off x="16268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67327</xdr:rowOff>
    </xdr:from>
    <xdr:ext cx="405111" cy="259045"/>
    <xdr:sp macro="" textlink="">
      <xdr:nvSpPr>
        <xdr:cNvPr id="664" name="【児童館】&#10;有形固定資産減価償却率該当値テキスト"/>
        <xdr:cNvSpPr txBox="1"/>
      </xdr:nvSpPr>
      <xdr:spPr>
        <a:xfrm>
          <a:off x="16357600"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148952</xdr:rowOff>
    </xdr:from>
    <xdr:to>
      <xdr:col>81</xdr:col>
      <xdr:colOff>101600</xdr:colOff>
      <xdr:row>80</xdr:row>
      <xdr:rowOff>79102</xdr:rowOff>
    </xdr:to>
    <xdr:sp macro="" textlink="">
      <xdr:nvSpPr>
        <xdr:cNvPr id="665" name="楕円 664"/>
        <xdr:cNvSpPr/>
      </xdr:nvSpPr>
      <xdr:spPr>
        <a:xfrm>
          <a:off x="154305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28302</xdr:rowOff>
    </xdr:from>
    <xdr:to>
      <xdr:col>85</xdr:col>
      <xdr:colOff>127000</xdr:colOff>
      <xdr:row>80</xdr:row>
      <xdr:rowOff>95250</xdr:rowOff>
    </xdr:to>
    <xdr:cxnSp macro="">
      <xdr:nvCxnSpPr>
        <xdr:cNvPr id="666" name="直線コネクタ 665"/>
        <xdr:cNvCxnSpPr/>
      </xdr:nvCxnSpPr>
      <xdr:spPr>
        <a:xfrm>
          <a:off x="15481300" y="13744302"/>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82006</xdr:rowOff>
    </xdr:from>
    <xdr:to>
      <xdr:col>76</xdr:col>
      <xdr:colOff>165100</xdr:colOff>
      <xdr:row>80</xdr:row>
      <xdr:rowOff>12156</xdr:rowOff>
    </xdr:to>
    <xdr:sp macro="" textlink="">
      <xdr:nvSpPr>
        <xdr:cNvPr id="667" name="楕円 666"/>
        <xdr:cNvSpPr/>
      </xdr:nvSpPr>
      <xdr:spPr>
        <a:xfrm>
          <a:off x="145415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132806</xdr:rowOff>
    </xdr:from>
    <xdr:to>
      <xdr:col>81</xdr:col>
      <xdr:colOff>50800</xdr:colOff>
      <xdr:row>80</xdr:row>
      <xdr:rowOff>28302</xdr:rowOff>
    </xdr:to>
    <xdr:cxnSp macro="">
      <xdr:nvCxnSpPr>
        <xdr:cNvPr id="668" name="直線コネクタ 667"/>
        <xdr:cNvCxnSpPr/>
      </xdr:nvCxnSpPr>
      <xdr:spPr>
        <a:xfrm>
          <a:off x="14592300" y="13677356"/>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16692</xdr:rowOff>
    </xdr:from>
    <xdr:to>
      <xdr:col>72</xdr:col>
      <xdr:colOff>38100</xdr:colOff>
      <xdr:row>79</xdr:row>
      <xdr:rowOff>118292</xdr:rowOff>
    </xdr:to>
    <xdr:sp macro="" textlink="">
      <xdr:nvSpPr>
        <xdr:cNvPr id="669" name="楕円 668"/>
        <xdr:cNvSpPr/>
      </xdr:nvSpPr>
      <xdr:spPr>
        <a:xfrm>
          <a:off x="13652500" y="135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67492</xdr:rowOff>
    </xdr:from>
    <xdr:to>
      <xdr:col>76</xdr:col>
      <xdr:colOff>114300</xdr:colOff>
      <xdr:row>79</xdr:row>
      <xdr:rowOff>132806</xdr:rowOff>
    </xdr:to>
    <xdr:cxnSp macro="">
      <xdr:nvCxnSpPr>
        <xdr:cNvPr id="670" name="直線コネクタ 669"/>
        <xdr:cNvCxnSpPr/>
      </xdr:nvCxnSpPr>
      <xdr:spPr>
        <a:xfrm>
          <a:off x="13703300" y="1361204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121194</xdr:rowOff>
    </xdr:from>
    <xdr:to>
      <xdr:col>67</xdr:col>
      <xdr:colOff>101600</xdr:colOff>
      <xdr:row>79</xdr:row>
      <xdr:rowOff>51344</xdr:rowOff>
    </xdr:to>
    <xdr:sp macro="" textlink="">
      <xdr:nvSpPr>
        <xdr:cNvPr id="671" name="楕円 670"/>
        <xdr:cNvSpPr/>
      </xdr:nvSpPr>
      <xdr:spPr>
        <a:xfrm>
          <a:off x="12763500" y="134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544</xdr:rowOff>
    </xdr:from>
    <xdr:to>
      <xdr:col>71</xdr:col>
      <xdr:colOff>177800</xdr:colOff>
      <xdr:row>79</xdr:row>
      <xdr:rowOff>67492</xdr:rowOff>
    </xdr:to>
    <xdr:cxnSp macro="">
      <xdr:nvCxnSpPr>
        <xdr:cNvPr id="672" name="直線コネクタ 671"/>
        <xdr:cNvCxnSpPr/>
      </xdr:nvCxnSpPr>
      <xdr:spPr>
        <a:xfrm>
          <a:off x="12814300" y="13545094"/>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104520</xdr:rowOff>
    </xdr:from>
    <xdr:ext cx="405111" cy="259045"/>
    <xdr:sp macro="" textlink="">
      <xdr:nvSpPr>
        <xdr:cNvPr id="673" name="n_1aveValue【児童館】&#10;有形固定資産減価償却率"/>
        <xdr:cNvSpPr txBox="1"/>
      </xdr:nvSpPr>
      <xdr:spPr>
        <a:xfrm>
          <a:off x="15266044" y="141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107785</xdr:rowOff>
    </xdr:from>
    <xdr:ext cx="405111" cy="259045"/>
    <xdr:sp macro="" textlink="">
      <xdr:nvSpPr>
        <xdr:cNvPr id="674" name="n_2aveValue【児童館】&#10;有形固定資産減価償却率"/>
        <xdr:cNvSpPr txBox="1"/>
      </xdr:nvSpPr>
      <xdr:spPr>
        <a:xfrm>
          <a:off x="14389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97989</xdr:rowOff>
    </xdr:from>
    <xdr:ext cx="405111" cy="259045"/>
    <xdr:sp macro="" textlink="">
      <xdr:nvSpPr>
        <xdr:cNvPr id="675" name="n_3aveValue【児童館】&#10;有形固定資産減価償却率"/>
        <xdr:cNvSpPr txBox="1"/>
      </xdr:nvSpPr>
      <xdr:spPr>
        <a:xfrm>
          <a:off x="135007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40839</xdr:rowOff>
    </xdr:from>
    <xdr:ext cx="405111" cy="259045"/>
    <xdr:sp macro="" textlink="">
      <xdr:nvSpPr>
        <xdr:cNvPr id="676" name="n_4aveValue【児童館】&#10;有形固定資産減価償却率"/>
        <xdr:cNvSpPr txBox="1"/>
      </xdr:nvSpPr>
      <xdr:spPr>
        <a:xfrm>
          <a:off x="12611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95629</xdr:rowOff>
    </xdr:from>
    <xdr:ext cx="405111" cy="259045"/>
    <xdr:sp macro="" textlink="">
      <xdr:nvSpPr>
        <xdr:cNvPr id="677" name="n_1mainValue【児童館】&#10;有形固定資産減価償却率"/>
        <xdr:cNvSpPr txBox="1"/>
      </xdr:nvSpPr>
      <xdr:spPr>
        <a:xfrm>
          <a:off x="15266044" y="1346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28683</xdr:rowOff>
    </xdr:from>
    <xdr:ext cx="405111" cy="259045"/>
    <xdr:sp macro="" textlink="">
      <xdr:nvSpPr>
        <xdr:cNvPr id="678" name="n_2mainValue【児童館】&#10;有形固定資産減価償却率"/>
        <xdr:cNvSpPr txBox="1"/>
      </xdr:nvSpPr>
      <xdr:spPr>
        <a:xfrm>
          <a:off x="14389744" y="134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134819</xdr:rowOff>
    </xdr:from>
    <xdr:ext cx="405111" cy="259045"/>
    <xdr:sp macro="" textlink="">
      <xdr:nvSpPr>
        <xdr:cNvPr id="679" name="n_3mainValue【児童館】&#10;有形固定資産減価償却率"/>
        <xdr:cNvSpPr txBox="1"/>
      </xdr:nvSpPr>
      <xdr:spPr>
        <a:xfrm>
          <a:off x="13500744" y="1333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67871</xdr:rowOff>
    </xdr:from>
    <xdr:ext cx="405111" cy="259045"/>
    <xdr:sp macro="" textlink="">
      <xdr:nvSpPr>
        <xdr:cNvPr id="680" name="n_4mainValue【児童館】&#10;有形固定資産減価償却率"/>
        <xdr:cNvSpPr txBox="1"/>
      </xdr:nvSpPr>
      <xdr:spPr>
        <a:xfrm>
          <a:off x="12611744" y="1326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04" name="直線コネクタ 703"/>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707" name="【児童館】&#10;一人当たり面積最大値テキスト"/>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08" name="直線コネクタ 707"/>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9"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0" name="フローチャート: 判断 709"/>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711" name="フローチャート: 判断 710"/>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2" name="フローチャート: 判断 711"/>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13" name="フローチャート: 判断 712"/>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4" name="フローチャート: 判断 713"/>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19050</xdr:rowOff>
    </xdr:from>
    <xdr:to>
      <xdr:col>116</xdr:col>
      <xdr:colOff>114300</xdr:colOff>
      <xdr:row>85</xdr:row>
      <xdr:rowOff>120650</xdr:rowOff>
    </xdr:to>
    <xdr:sp macro="" textlink="">
      <xdr:nvSpPr>
        <xdr:cNvPr id="720" name="楕円 719"/>
        <xdr:cNvSpPr/>
      </xdr:nvSpPr>
      <xdr:spPr>
        <a:xfrm>
          <a:off x="221107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21" name="【児童館】&#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19050</xdr:rowOff>
    </xdr:from>
    <xdr:to>
      <xdr:col>112</xdr:col>
      <xdr:colOff>38100</xdr:colOff>
      <xdr:row>85</xdr:row>
      <xdr:rowOff>120650</xdr:rowOff>
    </xdr:to>
    <xdr:sp macro="" textlink="">
      <xdr:nvSpPr>
        <xdr:cNvPr id="722" name="楕円 721"/>
        <xdr:cNvSpPr/>
      </xdr:nvSpPr>
      <xdr:spPr>
        <a:xfrm>
          <a:off x="21272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69850</xdr:rowOff>
    </xdr:from>
    <xdr:to>
      <xdr:col>116</xdr:col>
      <xdr:colOff>63500</xdr:colOff>
      <xdr:row>85</xdr:row>
      <xdr:rowOff>69850</xdr:rowOff>
    </xdr:to>
    <xdr:cxnSp macro="">
      <xdr:nvCxnSpPr>
        <xdr:cNvPr id="723" name="直線コネクタ 722"/>
        <xdr:cNvCxnSpPr/>
      </xdr:nvCxnSpPr>
      <xdr:spPr>
        <a:xfrm>
          <a:off x="21323300" y="1464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19050</xdr:rowOff>
    </xdr:from>
    <xdr:to>
      <xdr:col>107</xdr:col>
      <xdr:colOff>101600</xdr:colOff>
      <xdr:row>85</xdr:row>
      <xdr:rowOff>120650</xdr:rowOff>
    </xdr:to>
    <xdr:sp macro="" textlink="">
      <xdr:nvSpPr>
        <xdr:cNvPr id="724" name="楕円 723"/>
        <xdr:cNvSpPr/>
      </xdr:nvSpPr>
      <xdr:spPr>
        <a:xfrm>
          <a:off x="20383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69850</xdr:rowOff>
    </xdr:from>
    <xdr:to>
      <xdr:col>111</xdr:col>
      <xdr:colOff>177800</xdr:colOff>
      <xdr:row>85</xdr:row>
      <xdr:rowOff>69850</xdr:rowOff>
    </xdr:to>
    <xdr:cxnSp macro="">
      <xdr:nvCxnSpPr>
        <xdr:cNvPr id="725" name="直線コネクタ 724"/>
        <xdr:cNvCxnSpPr/>
      </xdr:nvCxnSpPr>
      <xdr:spPr>
        <a:xfrm>
          <a:off x="20434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19050</xdr:rowOff>
    </xdr:from>
    <xdr:to>
      <xdr:col>102</xdr:col>
      <xdr:colOff>165100</xdr:colOff>
      <xdr:row>85</xdr:row>
      <xdr:rowOff>120650</xdr:rowOff>
    </xdr:to>
    <xdr:sp macro="" textlink="">
      <xdr:nvSpPr>
        <xdr:cNvPr id="726" name="楕円 725"/>
        <xdr:cNvSpPr/>
      </xdr:nvSpPr>
      <xdr:spPr>
        <a:xfrm>
          <a:off x="19494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69850</xdr:rowOff>
    </xdr:from>
    <xdr:to>
      <xdr:col>107</xdr:col>
      <xdr:colOff>50800</xdr:colOff>
      <xdr:row>85</xdr:row>
      <xdr:rowOff>69850</xdr:rowOff>
    </xdr:to>
    <xdr:cxnSp macro="">
      <xdr:nvCxnSpPr>
        <xdr:cNvPr id="727" name="直線コネクタ 726"/>
        <xdr:cNvCxnSpPr/>
      </xdr:nvCxnSpPr>
      <xdr:spPr>
        <a:xfrm>
          <a:off x="19545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19050</xdr:rowOff>
    </xdr:from>
    <xdr:to>
      <xdr:col>98</xdr:col>
      <xdr:colOff>38100</xdr:colOff>
      <xdr:row>85</xdr:row>
      <xdr:rowOff>120650</xdr:rowOff>
    </xdr:to>
    <xdr:sp macro="" textlink="">
      <xdr:nvSpPr>
        <xdr:cNvPr id="728" name="楕円 727"/>
        <xdr:cNvSpPr/>
      </xdr:nvSpPr>
      <xdr:spPr>
        <a:xfrm>
          <a:off x="18605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69850</xdr:rowOff>
    </xdr:from>
    <xdr:to>
      <xdr:col>102</xdr:col>
      <xdr:colOff>114300</xdr:colOff>
      <xdr:row>85</xdr:row>
      <xdr:rowOff>69850</xdr:rowOff>
    </xdr:to>
    <xdr:cxnSp macro="">
      <xdr:nvCxnSpPr>
        <xdr:cNvPr id="729" name="直線コネクタ 728"/>
        <xdr:cNvCxnSpPr/>
      </xdr:nvCxnSpPr>
      <xdr:spPr>
        <a:xfrm>
          <a:off x="18656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730" name="n_1aveValue【児童館】&#10;一人当たり面積"/>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731" name="n_2aveValue【児童館】&#10;一人当たり面積"/>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32" name="n_3aveValue【児童館】&#10;一人当たり面積"/>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3"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111777</xdr:rowOff>
    </xdr:from>
    <xdr:ext cx="469744" cy="259045"/>
    <xdr:sp macro="" textlink="">
      <xdr:nvSpPr>
        <xdr:cNvPr id="734" name="n_1mainValue【児童館】&#10;一人当たり面積"/>
        <xdr:cNvSpPr txBox="1"/>
      </xdr:nvSpPr>
      <xdr:spPr>
        <a:xfrm>
          <a:off x="210757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111777</xdr:rowOff>
    </xdr:from>
    <xdr:ext cx="469744" cy="259045"/>
    <xdr:sp macro="" textlink="">
      <xdr:nvSpPr>
        <xdr:cNvPr id="735" name="n_2mainValue【児童館】&#10;一人当たり面積"/>
        <xdr:cNvSpPr txBox="1"/>
      </xdr:nvSpPr>
      <xdr:spPr>
        <a:xfrm>
          <a:off x="20199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111777</xdr:rowOff>
    </xdr:from>
    <xdr:ext cx="469744" cy="259045"/>
    <xdr:sp macro="" textlink="">
      <xdr:nvSpPr>
        <xdr:cNvPr id="736" name="n_3mainValue【児童館】&#10;一人当たり面積"/>
        <xdr:cNvSpPr txBox="1"/>
      </xdr:nvSpPr>
      <xdr:spPr>
        <a:xfrm>
          <a:off x="19310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111777</xdr:rowOff>
    </xdr:from>
    <xdr:ext cx="469744" cy="259045"/>
    <xdr:sp macro="" textlink="">
      <xdr:nvSpPr>
        <xdr:cNvPr id="737" name="n_4mainValue【児童館】&#10;一人当たり面積"/>
        <xdr:cNvSpPr txBox="1"/>
      </xdr:nvSpPr>
      <xdr:spPr>
        <a:xfrm>
          <a:off x="18421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763" name="直線コネクタ 762"/>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764" name="【公民館】&#10;有形固定資産減価償却率最小値テキスト"/>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765" name="直線コネクタ 764"/>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766" name="【公民館】&#10;有形固定資産減価償却率最大値テキスト"/>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767" name="直線コネクタ 766"/>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80571</xdr:rowOff>
    </xdr:from>
    <xdr:ext cx="405111" cy="259045"/>
    <xdr:sp macro="" textlink="">
      <xdr:nvSpPr>
        <xdr:cNvPr id="768" name="【公民館】&#10;有形固定資産減価償却率平均値テキスト"/>
        <xdr:cNvSpPr txBox="1"/>
      </xdr:nvSpPr>
      <xdr:spPr>
        <a:xfrm>
          <a:off x="16357600" y="1808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769" name="フローチャート: 判断 768"/>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770" name="フローチャート: 判断 769"/>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771" name="フローチャート: 判断 770"/>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772" name="フローチャート: 判断 771"/>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773" name="フローチャート: 判断 772"/>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67855</xdr:rowOff>
    </xdr:from>
    <xdr:to>
      <xdr:col>85</xdr:col>
      <xdr:colOff>177800</xdr:colOff>
      <xdr:row>103</xdr:row>
      <xdr:rowOff>169455</xdr:rowOff>
    </xdr:to>
    <xdr:sp macro="" textlink="">
      <xdr:nvSpPr>
        <xdr:cNvPr id="779" name="楕円 778"/>
        <xdr:cNvSpPr/>
      </xdr:nvSpPr>
      <xdr:spPr>
        <a:xfrm>
          <a:off x="162687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90732</xdr:rowOff>
    </xdr:from>
    <xdr:ext cx="405111" cy="259045"/>
    <xdr:sp macro="" textlink="">
      <xdr:nvSpPr>
        <xdr:cNvPr id="780" name="【公民館】&#10;有形固定資産減価償却率該当値テキスト"/>
        <xdr:cNvSpPr txBox="1"/>
      </xdr:nvSpPr>
      <xdr:spPr>
        <a:xfrm>
          <a:off x="16357600" y="17578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10705</xdr:rowOff>
    </xdr:from>
    <xdr:to>
      <xdr:col>81</xdr:col>
      <xdr:colOff>101600</xdr:colOff>
      <xdr:row>103</xdr:row>
      <xdr:rowOff>112305</xdr:rowOff>
    </xdr:to>
    <xdr:sp macro="" textlink="">
      <xdr:nvSpPr>
        <xdr:cNvPr id="781" name="楕円 780"/>
        <xdr:cNvSpPr/>
      </xdr:nvSpPr>
      <xdr:spPr>
        <a:xfrm>
          <a:off x="15430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61505</xdr:rowOff>
    </xdr:from>
    <xdr:to>
      <xdr:col>85</xdr:col>
      <xdr:colOff>127000</xdr:colOff>
      <xdr:row>103</xdr:row>
      <xdr:rowOff>118655</xdr:rowOff>
    </xdr:to>
    <xdr:cxnSp macro="">
      <xdr:nvCxnSpPr>
        <xdr:cNvPr id="782" name="直線コネクタ 781"/>
        <xdr:cNvCxnSpPr/>
      </xdr:nvCxnSpPr>
      <xdr:spPr>
        <a:xfrm>
          <a:off x="15481300" y="177208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126637</xdr:rowOff>
    </xdr:from>
    <xdr:to>
      <xdr:col>76</xdr:col>
      <xdr:colOff>165100</xdr:colOff>
      <xdr:row>103</xdr:row>
      <xdr:rowOff>56787</xdr:rowOff>
    </xdr:to>
    <xdr:sp macro="" textlink="">
      <xdr:nvSpPr>
        <xdr:cNvPr id="783" name="楕円 782"/>
        <xdr:cNvSpPr/>
      </xdr:nvSpPr>
      <xdr:spPr>
        <a:xfrm>
          <a:off x="14541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5987</xdr:rowOff>
    </xdr:from>
    <xdr:to>
      <xdr:col>81</xdr:col>
      <xdr:colOff>50800</xdr:colOff>
      <xdr:row>103</xdr:row>
      <xdr:rowOff>61505</xdr:rowOff>
    </xdr:to>
    <xdr:cxnSp macro="">
      <xdr:nvCxnSpPr>
        <xdr:cNvPr id="784" name="直線コネクタ 783"/>
        <xdr:cNvCxnSpPr/>
      </xdr:nvCxnSpPr>
      <xdr:spPr>
        <a:xfrm>
          <a:off x="14592300" y="1766533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71120</xdr:rowOff>
    </xdr:from>
    <xdr:to>
      <xdr:col>72</xdr:col>
      <xdr:colOff>38100</xdr:colOff>
      <xdr:row>103</xdr:row>
      <xdr:rowOff>1270</xdr:rowOff>
    </xdr:to>
    <xdr:sp macro="" textlink="">
      <xdr:nvSpPr>
        <xdr:cNvPr id="785" name="楕円 784"/>
        <xdr:cNvSpPr/>
      </xdr:nvSpPr>
      <xdr:spPr>
        <a:xfrm>
          <a:off x="13652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121920</xdr:rowOff>
    </xdr:from>
    <xdr:to>
      <xdr:col>76</xdr:col>
      <xdr:colOff>114300</xdr:colOff>
      <xdr:row>103</xdr:row>
      <xdr:rowOff>5987</xdr:rowOff>
    </xdr:to>
    <xdr:cxnSp macro="">
      <xdr:nvCxnSpPr>
        <xdr:cNvPr id="786" name="直線コネクタ 785"/>
        <xdr:cNvCxnSpPr/>
      </xdr:nvCxnSpPr>
      <xdr:spPr>
        <a:xfrm>
          <a:off x="13703300" y="1760982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13970</xdr:rowOff>
    </xdr:from>
    <xdr:to>
      <xdr:col>67</xdr:col>
      <xdr:colOff>101600</xdr:colOff>
      <xdr:row>102</xdr:row>
      <xdr:rowOff>115570</xdr:rowOff>
    </xdr:to>
    <xdr:sp macro="" textlink="">
      <xdr:nvSpPr>
        <xdr:cNvPr id="787" name="楕円 786"/>
        <xdr:cNvSpPr/>
      </xdr:nvSpPr>
      <xdr:spPr>
        <a:xfrm>
          <a:off x="12763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64770</xdr:rowOff>
    </xdr:from>
    <xdr:to>
      <xdr:col>71</xdr:col>
      <xdr:colOff>177800</xdr:colOff>
      <xdr:row>102</xdr:row>
      <xdr:rowOff>121920</xdr:rowOff>
    </xdr:to>
    <xdr:cxnSp macro="">
      <xdr:nvCxnSpPr>
        <xdr:cNvPr id="788" name="直線コネクタ 787"/>
        <xdr:cNvCxnSpPr/>
      </xdr:nvCxnSpPr>
      <xdr:spPr>
        <a:xfrm>
          <a:off x="12814300" y="17552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155683</xdr:rowOff>
    </xdr:from>
    <xdr:ext cx="405111" cy="259045"/>
    <xdr:sp macro="" textlink="">
      <xdr:nvSpPr>
        <xdr:cNvPr id="789" name="n_1aveValue【公民館】&#10;有形固定資産減価償却率"/>
        <xdr:cNvSpPr txBox="1"/>
      </xdr:nvSpPr>
      <xdr:spPr>
        <a:xfrm>
          <a:off x="152660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8726</xdr:rowOff>
    </xdr:from>
    <xdr:ext cx="405111" cy="259045"/>
    <xdr:sp macro="" textlink="">
      <xdr:nvSpPr>
        <xdr:cNvPr id="790" name="n_2aveValue【公民館】&#10;有形固定資産減価償却率"/>
        <xdr:cNvSpPr txBox="1"/>
      </xdr:nvSpPr>
      <xdr:spPr>
        <a:xfrm>
          <a:off x="14389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170378</xdr:rowOff>
    </xdr:from>
    <xdr:ext cx="405111" cy="259045"/>
    <xdr:sp macro="" textlink="">
      <xdr:nvSpPr>
        <xdr:cNvPr id="791" name="n_3aveValue【公民館】&#10;有形固定資産減価償却率"/>
        <xdr:cNvSpPr txBox="1"/>
      </xdr:nvSpPr>
      <xdr:spPr>
        <a:xfrm>
          <a:off x="13500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792" name="n_4aveValue【公民館】&#10;有形固定資産減価償却率"/>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128832</xdr:rowOff>
    </xdr:from>
    <xdr:ext cx="405111" cy="259045"/>
    <xdr:sp macro="" textlink="">
      <xdr:nvSpPr>
        <xdr:cNvPr id="793" name="n_1mainValue【公民館】&#10;有形固定資産減価償却率"/>
        <xdr:cNvSpPr txBox="1"/>
      </xdr:nvSpPr>
      <xdr:spPr>
        <a:xfrm>
          <a:off x="152660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73314</xdr:rowOff>
    </xdr:from>
    <xdr:ext cx="405111" cy="259045"/>
    <xdr:sp macro="" textlink="">
      <xdr:nvSpPr>
        <xdr:cNvPr id="794" name="n_2mainValue【公民館】&#10;有形固定資産減価償却率"/>
        <xdr:cNvSpPr txBox="1"/>
      </xdr:nvSpPr>
      <xdr:spPr>
        <a:xfrm>
          <a:off x="14389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17797</xdr:rowOff>
    </xdr:from>
    <xdr:ext cx="405111" cy="259045"/>
    <xdr:sp macro="" textlink="">
      <xdr:nvSpPr>
        <xdr:cNvPr id="795" name="n_3mainValue【公民館】&#10;有形固定資産減価償却率"/>
        <xdr:cNvSpPr txBox="1"/>
      </xdr:nvSpPr>
      <xdr:spPr>
        <a:xfrm>
          <a:off x="13500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132097</xdr:rowOff>
    </xdr:from>
    <xdr:ext cx="405111" cy="259045"/>
    <xdr:sp macro="" textlink="">
      <xdr:nvSpPr>
        <xdr:cNvPr id="796" name="n_4mainValue【公民館】&#10;有形固定資産減価償却率"/>
        <xdr:cNvSpPr txBox="1"/>
      </xdr:nvSpPr>
      <xdr:spPr>
        <a:xfrm>
          <a:off x="12611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822" name="直線コネクタ 821"/>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3" name="【公民館】&#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4" name="直線コネクタ 823"/>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825" name="【公民館】&#10;一人当たり面積最大値テキスト"/>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826" name="直線コネクタ 825"/>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75672</xdr:rowOff>
    </xdr:from>
    <xdr:ext cx="469744" cy="259045"/>
    <xdr:sp macro="" textlink="">
      <xdr:nvSpPr>
        <xdr:cNvPr id="827" name="【公民館】&#10;一人当たり面積平均値テキスト"/>
        <xdr:cNvSpPr txBox="1"/>
      </xdr:nvSpPr>
      <xdr:spPr>
        <a:xfrm>
          <a:off x="22199600" y="1824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28" name="フローチャート: 判断 827"/>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829" name="フローチャート: 判断 828"/>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830" name="フローチャート: 判断 829"/>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1" name="フローチャート: 判断 830"/>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32" name="フローチャート: 判断 831"/>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38" name="楕円 837"/>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116857</xdr:rowOff>
    </xdr:from>
    <xdr:ext cx="469744" cy="259045"/>
    <xdr:sp macro="" textlink="">
      <xdr:nvSpPr>
        <xdr:cNvPr id="839" name="【公民館】&#10;一人当たり面積該当値テキスト"/>
        <xdr:cNvSpPr txBox="1"/>
      </xdr:nvSpPr>
      <xdr:spPr>
        <a:xfrm>
          <a:off x="22199600"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840" name="楕円 839"/>
        <xdr:cNvSpPr/>
      </xdr:nvSpPr>
      <xdr:spPr>
        <a:xfrm>
          <a:off x="2127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148045</xdr:rowOff>
    </xdr:to>
    <xdr:cxnSp macro="">
      <xdr:nvCxnSpPr>
        <xdr:cNvPr id="841" name="直線コネクタ 840"/>
        <xdr:cNvCxnSpPr/>
      </xdr:nvCxnSpPr>
      <xdr:spPr>
        <a:xfrm flipV="1">
          <a:off x="21323300" y="183184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842" name="楕円 841"/>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148045</xdr:rowOff>
    </xdr:to>
    <xdr:cxnSp macro="">
      <xdr:nvCxnSpPr>
        <xdr:cNvPr id="843" name="直線コネクタ 842"/>
        <xdr:cNvCxnSpPr/>
      </xdr:nvCxnSpPr>
      <xdr:spPr>
        <a:xfrm>
          <a:off x="20434300" y="183184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44" name="楕円 843"/>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144780</xdr:rowOff>
    </xdr:to>
    <xdr:cxnSp macro="">
      <xdr:nvCxnSpPr>
        <xdr:cNvPr id="845" name="直線コネクタ 844"/>
        <xdr:cNvCxnSpPr/>
      </xdr:nvCxnSpPr>
      <xdr:spPr>
        <a:xfrm>
          <a:off x="19545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90714</xdr:rowOff>
    </xdr:from>
    <xdr:to>
      <xdr:col>98</xdr:col>
      <xdr:colOff>38100</xdr:colOff>
      <xdr:row>107</xdr:row>
      <xdr:rowOff>20864</xdr:rowOff>
    </xdr:to>
    <xdr:sp macro="" textlink="">
      <xdr:nvSpPr>
        <xdr:cNvPr id="846" name="楕円 845"/>
        <xdr:cNvSpPr/>
      </xdr:nvSpPr>
      <xdr:spPr>
        <a:xfrm>
          <a:off x="18605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141514</xdr:rowOff>
    </xdr:from>
    <xdr:to>
      <xdr:col>102</xdr:col>
      <xdr:colOff>114300</xdr:colOff>
      <xdr:row>106</xdr:row>
      <xdr:rowOff>144780</xdr:rowOff>
    </xdr:to>
    <xdr:cxnSp macro="">
      <xdr:nvCxnSpPr>
        <xdr:cNvPr id="847" name="直線コネクタ 846"/>
        <xdr:cNvCxnSpPr/>
      </xdr:nvCxnSpPr>
      <xdr:spPr>
        <a:xfrm>
          <a:off x="18656300" y="183152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848" name="n_1aveValue【公民館】&#10;一人当たり面積"/>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21789</xdr:rowOff>
    </xdr:from>
    <xdr:ext cx="469744" cy="259045"/>
    <xdr:sp macro="" textlink="">
      <xdr:nvSpPr>
        <xdr:cNvPr id="849" name="n_2aveValue【公民館】&#10;一人当たり面積"/>
        <xdr:cNvSpPr txBox="1"/>
      </xdr:nvSpPr>
      <xdr:spPr>
        <a:xfrm>
          <a:off x="20199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50" name="n_3aveValue【公民館】&#10;一人当たり面積"/>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28320</xdr:rowOff>
    </xdr:from>
    <xdr:ext cx="469744" cy="259045"/>
    <xdr:sp macro="" textlink="">
      <xdr:nvSpPr>
        <xdr:cNvPr id="851" name="n_4aveValue【公民館】&#10;一人当たり面積"/>
        <xdr:cNvSpPr txBox="1"/>
      </xdr:nvSpPr>
      <xdr:spPr>
        <a:xfrm>
          <a:off x="184214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43922</xdr:rowOff>
    </xdr:from>
    <xdr:ext cx="469744" cy="259045"/>
    <xdr:sp macro="" textlink="">
      <xdr:nvSpPr>
        <xdr:cNvPr id="852" name="n_1mainValue【公民館】&#10;一人当たり面積"/>
        <xdr:cNvSpPr txBox="1"/>
      </xdr:nvSpPr>
      <xdr:spPr>
        <a:xfrm>
          <a:off x="210757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853" name="n_2mainValue【公民館】&#10;一人当たり面積"/>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54" name="n_3mainValue【公民館】&#10;一人当たり面積"/>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37391</xdr:rowOff>
    </xdr:from>
    <xdr:ext cx="469744" cy="259045"/>
    <xdr:sp macro="" textlink="">
      <xdr:nvSpPr>
        <xdr:cNvPr id="855" name="n_4mainValue【公民館】&#10;一人当たり面積"/>
        <xdr:cNvSpPr txBox="1"/>
      </xdr:nvSpPr>
      <xdr:spPr>
        <a:xfrm>
          <a:off x="184214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R4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年度の有形固定資産減価償却率が類似団体内平均より高くなっている施設は、保育所、橋りょう、学校施設であり、年次計画による大規模改修及び改良を予定している。</a:t>
          </a:r>
          <a:endParaRPr kumimoji="0"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一方で、減価償却率が低くなっている施設は、道路、公営住宅、児童館、公民館であり、道路については合併特例債を活用した改良</a:t>
          </a:r>
          <a:r>
            <a:rPr kumimoji="1" lang="ja-JP" altLang="en-US" sz="1100" b="0" i="0" u="none" strike="noStrike" kern="0" cap="none" spc="0" normalizeH="0" baseline="0" noProof="0">
              <a:ln>
                <a:noFill/>
              </a:ln>
              <a:solidFill>
                <a:prstClr val="black"/>
              </a:solidFill>
              <a:effectLst/>
              <a:uLnTx/>
              <a:uFillTx/>
              <a:latin typeface="+mn-lt"/>
              <a:ea typeface="+mn-ea"/>
              <a:cs typeface="+mn-cs"/>
            </a:rPr>
            <a:t>を推進したこと</a:t>
          </a:r>
          <a:r>
            <a:rPr kumimoji="1" lang="ja-JP" altLang="ja-JP" sz="1100" b="0" i="0" u="none" strike="noStrike" kern="0" cap="none" spc="0" normalizeH="0" baseline="0" noProof="0">
              <a:ln>
                <a:noFill/>
              </a:ln>
              <a:solidFill>
                <a:prstClr val="black"/>
              </a:solidFill>
              <a:effectLst/>
              <a:uLnTx/>
              <a:uFillTx/>
              <a:latin typeface="+mn-lt"/>
              <a:ea typeface="+mn-ea"/>
              <a:cs typeface="+mn-cs"/>
            </a:rPr>
            <a:t>、公営住宅、児童館、公民館については施設の建替等に伴い率が低くなっている。</a:t>
          </a:r>
          <a:endParaRPr kumimoji="0"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a:t>
          </a:r>
          <a:r>
            <a:rPr kumimoji="1" lang="en-US" altLang="ja-JP" sz="1100" b="0" i="0" u="none" strike="noStrike" kern="0" cap="none" spc="0" normalizeH="0" baseline="0" noProof="0">
              <a:ln>
                <a:noFill/>
              </a:ln>
              <a:solidFill>
                <a:prstClr val="black"/>
              </a:solidFill>
              <a:effectLst/>
              <a:uLnTx/>
              <a:uFillTx/>
              <a:latin typeface="+mn-lt"/>
              <a:ea typeface="+mn-ea"/>
              <a:cs typeface="+mn-cs"/>
            </a:rPr>
            <a:t>H29</a:t>
          </a:r>
          <a:r>
            <a:rPr kumimoji="1" lang="ja-JP" altLang="ja-JP" sz="1100" b="0" i="0" u="none" strike="noStrike" kern="0" cap="none" spc="0" normalizeH="0" baseline="0" noProof="0">
              <a:ln>
                <a:noFill/>
              </a:ln>
              <a:solidFill>
                <a:prstClr val="black"/>
              </a:solidFill>
              <a:effectLst/>
              <a:uLnTx/>
              <a:uFillTx/>
              <a:latin typeface="+mn-lt"/>
              <a:ea typeface="+mn-ea"/>
              <a:cs typeface="+mn-cs"/>
            </a:rPr>
            <a:t>年</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月に策定した公共施設等管理計画、</a:t>
          </a:r>
          <a:r>
            <a:rPr kumimoji="1" lang="en-US" altLang="ja-JP" sz="1100" b="0" i="0" u="none" strike="noStrike" kern="0" cap="none" spc="0" normalizeH="0" baseline="0" noProof="0">
              <a:ln>
                <a:noFill/>
              </a:ln>
              <a:solidFill>
                <a:prstClr val="black"/>
              </a:solidFill>
              <a:effectLst/>
              <a:uLnTx/>
              <a:uFillTx/>
              <a:latin typeface="+mn-lt"/>
              <a:ea typeface="+mn-ea"/>
              <a:cs typeface="+mn-cs"/>
            </a:rPr>
            <a:t>R2</a:t>
          </a:r>
          <a:r>
            <a:rPr kumimoji="1" lang="ja-JP" altLang="ja-JP" sz="1100" b="0" i="0" u="none" strike="noStrike" kern="0" cap="none" spc="0" normalizeH="0" baseline="0" noProof="0">
              <a:ln>
                <a:noFill/>
              </a:ln>
              <a:solidFill>
                <a:prstClr val="black"/>
              </a:solidFill>
              <a:effectLst/>
              <a:uLnTx/>
              <a:uFillTx/>
              <a:latin typeface="+mn-lt"/>
              <a:ea typeface="+mn-ea"/>
              <a:cs typeface="+mn-cs"/>
            </a:rPr>
            <a:t>年</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月に策定した個別計画に基づき、施設の維持・修繕・統廃合等に取り組み、施設の有効活用を図る。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25,752
25,503
51.92
20,921,011
20,080,888
764,430
7,785,374
15,839,859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35197</xdr:rowOff>
    </xdr:from>
    <xdr:to>
      <xdr:col>24</xdr:col>
      <xdr:colOff>114300</xdr:colOff>
      <xdr:row>39</xdr:row>
      <xdr:rowOff>136797</xdr:rowOff>
    </xdr:to>
    <xdr:sp macro="" textlink="">
      <xdr:nvSpPr>
        <xdr:cNvPr id="74" name="楕円 73"/>
        <xdr:cNvSpPr/>
      </xdr:nvSpPr>
      <xdr:spPr>
        <a:xfrm>
          <a:off x="4584700" y="67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13624</xdr:rowOff>
    </xdr:from>
    <xdr:ext cx="405111" cy="259045"/>
    <xdr:sp macro="" textlink="">
      <xdr:nvSpPr>
        <xdr:cNvPr id="75" name="【図書館】&#10;有形固定資産減価償却率該当値テキスト"/>
        <xdr:cNvSpPr txBox="1"/>
      </xdr:nvSpPr>
      <xdr:spPr>
        <a:xfrm>
          <a:off x="4673600"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6" name="楕円 75"/>
        <xdr:cNvSpPr/>
      </xdr:nvSpPr>
      <xdr:spPr>
        <a:xfrm>
          <a:off x="3746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64770</xdr:rowOff>
    </xdr:from>
    <xdr:to>
      <xdr:col>24</xdr:col>
      <xdr:colOff>63500</xdr:colOff>
      <xdr:row>39</xdr:row>
      <xdr:rowOff>85997</xdr:rowOff>
    </xdr:to>
    <xdr:cxnSp macro="">
      <xdr:nvCxnSpPr>
        <xdr:cNvPr id="77" name="直線コネクタ 76"/>
        <xdr:cNvCxnSpPr/>
      </xdr:nvCxnSpPr>
      <xdr:spPr>
        <a:xfrm>
          <a:off x="3797300" y="675132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164193</xdr:rowOff>
    </xdr:from>
    <xdr:to>
      <xdr:col>15</xdr:col>
      <xdr:colOff>101600</xdr:colOff>
      <xdr:row>39</xdr:row>
      <xdr:rowOff>94343</xdr:rowOff>
    </xdr:to>
    <xdr:sp macro="" textlink="">
      <xdr:nvSpPr>
        <xdr:cNvPr id="78" name="楕円 77"/>
        <xdr:cNvSpPr/>
      </xdr:nvSpPr>
      <xdr:spPr>
        <a:xfrm>
          <a:off x="2857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43543</xdr:rowOff>
    </xdr:from>
    <xdr:to>
      <xdr:col>19</xdr:col>
      <xdr:colOff>177800</xdr:colOff>
      <xdr:row>39</xdr:row>
      <xdr:rowOff>64770</xdr:rowOff>
    </xdr:to>
    <xdr:cxnSp macro="">
      <xdr:nvCxnSpPr>
        <xdr:cNvPr id="79" name="直線コネクタ 78"/>
        <xdr:cNvCxnSpPr/>
      </xdr:nvCxnSpPr>
      <xdr:spPr>
        <a:xfrm>
          <a:off x="2908300" y="67300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142966</xdr:rowOff>
    </xdr:from>
    <xdr:to>
      <xdr:col>10</xdr:col>
      <xdr:colOff>165100</xdr:colOff>
      <xdr:row>39</xdr:row>
      <xdr:rowOff>73116</xdr:rowOff>
    </xdr:to>
    <xdr:sp macro="" textlink="">
      <xdr:nvSpPr>
        <xdr:cNvPr id="80" name="楕円 79"/>
        <xdr:cNvSpPr/>
      </xdr:nvSpPr>
      <xdr:spPr>
        <a:xfrm>
          <a:off x="1968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22316</xdr:rowOff>
    </xdr:from>
    <xdr:to>
      <xdr:col>15</xdr:col>
      <xdr:colOff>50800</xdr:colOff>
      <xdr:row>39</xdr:row>
      <xdr:rowOff>43543</xdr:rowOff>
    </xdr:to>
    <xdr:cxnSp macro="">
      <xdr:nvCxnSpPr>
        <xdr:cNvPr id="81" name="直線コネクタ 80"/>
        <xdr:cNvCxnSpPr/>
      </xdr:nvCxnSpPr>
      <xdr:spPr>
        <a:xfrm>
          <a:off x="2019300" y="670886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121738</xdr:rowOff>
    </xdr:from>
    <xdr:to>
      <xdr:col>6</xdr:col>
      <xdr:colOff>38100</xdr:colOff>
      <xdr:row>39</xdr:row>
      <xdr:rowOff>51888</xdr:rowOff>
    </xdr:to>
    <xdr:sp macro="" textlink="">
      <xdr:nvSpPr>
        <xdr:cNvPr id="82" name="楕円 81"/>
        <xdr:cNvSpPr/>
      </xdr:nvSpPr>
      <xdr:spPr>
        <a:xfrm>
          <a:off x="1079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1088</xdr:rowOff>
    </xdr:from>
    <xdr:to>
      <xdr:col>10</xdr:col>
      <xdr:colOff>114300</xdr:colOff>
      <xdr:row>39</xdr:row>
      <xdr:rowOff>22316</xdr:rowOff>
    </xdr:to>
    <xdr:cxnSp macro="">
      <xdr:nvCxnSpPr>
        <xdr:cNvPr id="83" name="直線コネクタ 82"/>
        <xdr:cNvCxnSpPr/>
      </xdr:nvCxnSpPr>
      <xdr:spPr>
        <a:xfrm>
          <a:off x="1130300" y="668763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5" name="n_2aveValue【図書館】&#10;有形固定資産減価償却率"/>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7" name="n_4aveValue【図書館】&#10;有形固定資産減価償却率"/>
        <xdr:cNvSpPr txBox="1"/>
      </xdr:nvSpPr>
      <xdr:spPr>
        <a:xfrm>
          <a:off x="927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88" name="n_1mainValue【図書館】&#10;有形固定資産減価償却率"/>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85470</xdr:rowOff>
    </xdr:from>
    <xdr:ext cx="405111" cy="259045"/>
    <xdr:sp macro="" textlink="">
      <xdr:nvSpPr>
        <xdr:cNvPr id="89" name="n_2mainValue【図書館】&#10;有形固定資産減価償却率"/>
        <xdr:cNvSpPr txBox="1"/>
      </xdr:nvSpPr>
      <xdr:spPr>
        <a:xfrm>
          <a:off x="2705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64243</xdr:rowOff>
    </xdr:from>
    <xdr:ext cx="405111" cy="259045"/>
    <xdr:sp macro="" textlink="">
      <xdr:nvSpPr>
        <xdr:cNvPr id="90" name="n_3mainValue【図書館】&#10;有形固定資産減価償却率"/>
        <xdr:cNvSpPr txBox="1"/>
      </xdr:nvSpPr>
      <xdr:spPr>
        <a:xfrm>
          <a:off x="1816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43015</xdr:rowOff>
    </xdr:from>
    <xdr:ext cx="405111" cy="259045"/>
    <xdr:sp macro="" textlink="">
      <xdr:nvSpPr>
        <xdr:cNvPr id="91" name="n_4mainValue【図書館】&#10;有形固定資産減価償却率"/>
        <xdr:cNvSpPr txBox="1"/>
      </xdr:nvSpPr>
      <xdr:spPr>
        <a:xfrm>
          <a:off x="927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105427</xdr:rowOff>
    </xdr:from>
    <xdr:ext cx="469744" cy="259045"/>
    <xdr:sp macro="" textlink="">
      <xdr:nvSpPr>
        <xdr:cNvPr id="120" name="【図書館】&#10;一人当たり面積平均値テキスト"/>
        <xdr:cNvSpPr txBox="1"/>
      </xdr:nvSpPr>
      <xdr:spPr>
        <a:xfrm>
          <a:off x="10515600" y="679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59690</xdr:rowOff>
    </xdr:from>
    <xdr:to>
      <xdr:col>55</xdr:col>
      <xdr:colOff>50800</xdr:colOff>
      <xdr:row>41</xdr:row>
      <xdr:rowOff>161290</xdr:rowOff>
    </xdr:to>
    <xdr:sp macro="" textlink="">
      <xdr:nvSpPr>
        <xdr:cNvPr id="131" name="楕円 130"/>
        <xdr:cNvSpPr/>
      </xdr:nvSpPr>
      <xdr:spPr>
        <a:xfrm>
          <a:off x="10426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146067</xdr:rowOff>
    </xdr:from>
    <xdr:ext cx="469744" cy="259045"/>
    <xdr:sp macro="" textlink="">
      <xdr:nvSpPr>
        <xdr:cNvPr id="132" name="【図書館】&#10;一人当たり面積該当値テキスト"/>
        <xdr:cNvSpPr txBox="1"/>
      </xdr:nvSpPr>
      <xdr:spPr>
        <a:xfrm>
          <a:off x="10515600"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59690</xdr:rowOff>
    </xdr:from>
    <xdr:to>
      <xdr:col>50</xdr:col>
      <xdr:colOff>165100</xdr:colOff>
      <xdr:row>41</xdr:row>
      <xdr:rowOff>161290</xdr:rowOff>
    </xdr:to>
    <xdr:sp macro="" textlink="">
      <xdr:nvSpPr>
        <xdr:cNvPr id="133" name="楕円 132"/>
        <xdr:cNvSpPr/>
      </xdr:nvSpPr>
      <xdr:spPr>
        <a:xfrm>
          <a:off x="9588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110490</xdr:rowOff>
    </xdr:from>
    <xdr:to>
      <xdr:col>55</xdr:col>
      <xdr:colOff>0</xdr:colOff>
      <xdr:row>41</xdr:row>
      <xdr:rowOff>110490</xdr:rowOff>
    </xdr:to>
    <xdr:cxnSp macro="">
      <xdr:nvCxnSpPr>
        <xdr:cNvPr id="134" name="直線コネクタ 133"/>
        <xdr:cNvCxnSpPr/>
      </xdr:nvCxnSpPr>
      <xdr:spPr>
        <a:xfrm>
          <a:off x="9639300" y="7139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59690</xdr:rowOff>
    </xdr:from>
    <xdr:to>
      <xdr:col>46</xdr:col>
      <xdr:colOff>38100</xdr:colOff>
      <xdr:row>41</xdr:row>
      <xdr:rowOff>161290</xdr:rowOff>
    </xdr:to>
    <xdr:sp macro="" textlink="">
      <xdr:nvSpPr>
        <xdr:cNvPr id="135" name="楕円 134"/>
        <xdr:cNvSpPr/>
      </xdr:nvSpPr>
      <xdr:spPr>
        <a:xfrm>
          <a:off x="8699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110490</xdr:rowOff>
    </xdr:from>
    <xdr:to>
      <xdr:col>50</xdr:col>
      <xdr:colOff>114300</xdr:colOff>
      <xdr:row>41</xdr:row>
      <xdr:rowOff>110490</xdr:rowOff>
    </xdr:to>
    <xdr:cxnSp macro="">
      <xdr:nvCxnSpPr>
        <xdr:cNvPr id="136" name="直線コネクタ 135"/>
        <xdr:cNvCxnSpPr/>
      </xdr:nvCxnSpPr>
      <xdr:spPr>
        <a:xfrm>
          <a:off x="8750300" y="7139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55880</xdr:rowOff>
    </xdr:from>
    <xdr:to>
      <xdr:col>41</xdr:col>
      <xdr:colOff>101600</xdr:colOff>
      <xdr:row>41</xdr:row>
      <xdr:rowOff>157480</xdr:rowOff>
    </xdr:to>
    <xdr:sp macro="" textlink="">
      <xdr:nvSpPr>
        <xdr:cNvPr id="137" name="楕円 136"/>
        <xdr:cNvSpPr/>
      </xdr:nvSpPr>
      <xdr:spPr>
        <a:xfrm>
          <a:off x="7810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106680</xdr:rowOff>
    </xdr:from>
    <xdr:to>
      <xdr:col>45</xdr:col>
      <xdr:colOff>177800</xdr:colOff>
      <xdr:row>41</xdr:row>
      <xdr:rowOff>110490</xdr:rowOff>
    </xdr:to>
    <xdr:cxnSp macro="">
      <xdr:nvCxnSpPr>
        <xdr:cNvPr id="138" name="直線コネクタ 137"/>
        <xdr:cNvCxnSpPr/>
      </xdr:nvCxnSpPr>
      <xdr:spPr>
        <a:xfrm>
          <a:off x="7861300" y="7136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55880</xdr:rowOff>
    </xdr:from>
    <xdr:to>
      <xdr:col>36</xdr:col>
      <xdr:colOff>165100</xdr:colOff>
      <xdr:row>41</xdr:row>
      <xdr:rowOff>157480</xdr:rowOff>
    </xdr:to>
    <xdr:sp macro="" textlink="">
      <xdr:nvSpPr>
        <xdr:cNvPr id="139" name="楕円 138"/>
        <xdr:cNvSpPr/>
      </xdr:nvSpPr>
      <xdr:spPr>
        <a:xfrm>
          <a:off x="6921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106680</xdr:rowOff>
    </xdr:from>
    <xdr:to>
      <xdr:col>41</xdr:col>
      <xdr:colOff>50800</xdr:colOff>
      <xdr:row>41</xdr:row>
      <xdr:rowOff>106680</xdr:rowOff>
    </xdr:to>
    <xdr:cxnSp macro="">
      <xdr:nvCxnSpPr>
        <xdr:cNvPr id="140" name="直線コネクタ 139"/>
        <xdr:cNvCxnSpPr/>
      </xdr:nvCxnSpPr>
      <xdr:spPr>
        <a:xfrm>
          <a:off x="6972300" y="713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41" name="n_1aveValue【図書館】&#10;一人当たり面積"/>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42" name="n_2aveValue【図書館】&#10;一人当たり面積"/>
        <xdr:cNvSpPr txBox="1"/>
      </xdr:nvSpPr>
      <xdr:spPr>
        <a:xfrm>
          <a:off x="8515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152417</xdr:rowOff>
    </xdr:from>
    <xdr:ext cx="469744" cy="259045"/>
    <xdr:sp macro="" textlink="">
      <xdr:nvSpPr>
        <xdr:cNvPr id="145" name="n_1mainValue【図書館】&#10;一人当たり面積"/>
        <xdr:cNvSpPr txBox="1"/>
      </xdr:nvSpPr>
      <xdr:spPr>
        <a:xfrm>
          <a:off x="93917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152417</xdr:rowOff>
    </xdr:from>
    <xdr:ext cx="469744" cy="259045"/>
    <xdr:sp macro="" textlink="">
      <xdr:nvSpPr>
        <xdr:cNvPr id="146" name="n_2mainValue【図書館】&#10;一人当たり面積"/>
        <xdr:cNvSpPr txBox="1"/>
      </xdr:nvSpPr>
      <xdr:spPr>
        <a:xfrm>
          <a:off x="8515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148607</xdr:rowOff>
    </xdr:from>
    <xdr:ext cx="469744" cy="259045"/>
    <xdr:sp macro="" textlink="">
      <xdr:nvSpPr>
        <xdr:cNvPr id="147" name="n_3mainValue【図書館】&#10;一人当たり面積"/>
        <xdr:cNvSpPr txBox="1"/>
      </xdr:nvSpPr>
      <xdr:spPr>
        <a:xfrm>
          <a:off x="7626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148607</xdr:rowOff>
    </xdr:from>
    <xdr:ext cx="469744" cy="259045"/>
    <xdr:sp macro="" textlink="">
      <xdr:nvSpPr>
        <xdr:cNvPr id="148" name="n_4mainValue【図書館】&#10;一人当たり面積"/>
        <xdr:cNvSpPr txBox="1"/>
      </xdr:nvSpPr>
      <xdr:spPr>
        <a:xfrm>
          <a:off x="6737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7637</xdr:rowOff>
    </xdr:from>
    <xdr:ext cx="405111" cy="259045"/>
    <xdr:sp macro="" textlink="">
      <xdr:nvSpPr>
        <xdr:cNvPr id="179" name="【体育館・プール】&#10;有形固定資産減価償却率平均値テキスト"/>
        <xdr:cNvSpPr txBox="1"/>
      </xdr:nvSpPr>
      <xdr:spPr>
        <a:xfrm>
          <a:off x="4673600" y="10466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xdr:rowOff>
    </xdr:from>
    <xdr:to>
      <xdr:col>24</xdr:col>
      <xdr:colOff>114300</xdr:colOff>
      <xdr:row>61</xdr:row>
      <xdr:rowOff>104684</xdr:rowOff>
    </xdr:to>
    <xdr:sp macro="" textlink="">
      <xdr:nvSpPr>
        <xdr:cNvPr id="190" name="楕円 189"/>
        <xdr:cNvSpPr/>
      </xdr:nvSpPr>
      <xdr:spPr>
        <a:xfrm>
          <a:off x="45847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25961</xdr:rowOff>
    </xdr:from>
    <xdr:ext cx="405111" cy="259045"/>
    <xdr:sp macro="" textlink="">
      <xdr:nvSpPr>
        <xdr:cNvPr id="191" name="【体育館・プール】&#10;有形固定資産減価償却率該当値テキスト"/>
        <xdr:cNvSpPr txBox="1"/>
      </xdr:nvSpPr>
      <xdr:spPr>
        <a:xfrm>
          <a:off x="4673600" y="10312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60234</xdr:rowOff>
    </xdr:from>
    <xdr:to>
      <xdr:col>20</xdr:col>
      <xdr:colOff>38100</xdr:colOff>
      <xdr:row>61</xdr:row>
      <xdr:rowOff>161834</xdr:rowOff>
    </xdr:to>
    <xdr:sp macro="" textlink="">
      <xdr:nvSpPr>
        <xdr:cNvPr id="192" name="楕円 191"/>
        <xdr:cNvSpPr/>
      </xdr:nvSpPr>
      <xdr:spPr>
        <a:xfrm>
          <a:off x="3746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53884</xdr:rowOff>
    </xdr:from>
    <xdr:to>
      <xdr:col>24</xdr:col>
      <xdr:colOff>63500</xdr:colOff>
      <xdr:row>61</xdr:row>
      <xdr:rowOff>111034</xdr:rowOff>
    </xdr:to>
    <xdr:cxnSp macro="">
      <xdr:nvCxnSpPr>
        <xdr:cNvPr id="193" name="直線コネクタ 192"/>
        <xdr:cNvCxnSpPr/>
      </xdr:nvCxnSpPr>
      <xdr:spPr>
        <a:xfrm flipV="1">
          <a:off x="3797300" y="1051233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4" name="楕円 193"/>
        <xdr:cNvSpPr/>
      </xdr:nvSpPr>
      <xdr:spPr>
        <a:xfrm>
          <a:off x="2857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111034</xdr:rowOff>
    </xdr:to>
    <xdr:cxnSp macro="">
      <xdr:nvCxnSpPr>
        <xdr:cNvPr id="195" name="直線コネクタ 194"/>
        <xdr:cNvCxnSpPr/>
      </xdr:nvCxnSpPr>
      <xdr:spPr>
        <a:xfrm>
          <a:off x="2908300" y="105384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89626</xdr:rowOff>
    </xdr:from>
    <xdr:to>
      <xdr:col>10</xdr:col>
      <xdr:colOff>165100</xdr:colOff>
      <xdr:row>63</xdr:row>
      <xdr:rowOff>19776</xdr:rowOff>
    </xdr:to>
    <xdr:sp macro="" textlink="">
      <xdr:nvSpPr>
        <xdr:cNvPr id="196" name="楕円 195"/>
        <xdr:cNvSpPr/>
      </xdr:nvSpPr>
      <xdr:spPr>
        <a:xfrm>
          <a:off x="1968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62</xdr:row>
      <xdr:rowOff>140426</xdr:rowOff>
    </xdr:to>
    <xdr:cxnSp macro="">
      <xdr:nvCxnSpPr>
        <xdr:cNvPr id="197" name="直線コネクタ 196"/>
        <xdr:cNvCxnSpPr/>
      </xdr:nvCxnSpPr>
      <xdr:spPr>
        <a:xfrm flipV="1">
          <a:off x="2019300" y="10538460"/>
          <a:ext cx="8890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70031</xdr:rowOff>
    </xdr:from>
    <xdr:to>
      <xdr:col>6</xdr:col>
      <xdr:colOff>38100</xdr:colOff>
      <xdr:row>63</xdr:row>
      <xdr:rowOff>181</xdr:rowOff>
    </xdr:to>
    <xdr:sp macro="" textlink="">
      <xdr:nvSpPr>
        <xdr:cNvPr id="198" name="楕円 197"/>
        <xdr:cNvSpPr/>
      </xdr:nvSpPr>
      <xdr:spPr>
        <a:xfrm>
          <a:off x="1079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120831</xdr:rowOff>
    </xdr:from>
    <xdr:to>
      <xdr:col>10</xdr:col>
      <xdr:colOff>114300</xdr:colOff>
      <xdr:row>62</xdr:row>
      <xdr:rowOff>140426</xdr:rowOff>
    </xdr:to>
    <xdr:cxnSp macro="">
      <xdr:nvCxnSpPr>
        <xdr:cNvPr id="199" name="直線コネクタ 198"/>
        <xdr:cNvCxnSpPr/>
      </xdr:nvCxnSpPr>
      <xdr:spPr>
        <a:xfrm>
          <a:off x="1130300" y="107507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144071</xdr:rowOff>
    </xdr:from>
    <xdr:ext cx="405111" cy="259045"/>
    <xdr:sp macro="" textlink="">
      <xdr:nvSpPr>
        <xdr:cNvPr id="200" name="n_1aveValue【体育館・プール】&#10;有形固定資産減価償却率"/>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1" name="n_2aveValue【体育館・プール】&#10;有形固定資産減価償却率"/>
        <xdr:cNvSpPr txBox="1"/>
      </xdr:nvSpPr>
      <xdr:spPr>
        <a:xfrm>
          <a:off x="2705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202" name="n_3aveValue【体育館・プール】&#10;有形固定資産減価償却率"/>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95086</xdr:rowOff>
    </xdr:from>
    <xdr:ext cx="405111" cy="259045"/>
    <xdr:sp macro="" textlink="">
      <xdr:nvSpPr>
        <xdr:cNvPr id="203" name="n_4aveValue【体育館・プール】&#10;有形固定資産減価償却率"/>
        <xdr:cNvSpPr txBox="1"/>
      </xdr:nvSpPr>
      <xdr:spPr>
        <a:xfrm>
          <a:off x="927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152961</xdr:rowOff>
    </xdr:from>
    <xdr:ext cx="405111" cy="259045"/>
    <xdr:sp macro="" textlink="">
      <xdr:nvSpPr>
        <xdr:cNvPr id="204" name="n_1mainValue【体育館・プール】&#10;有形固定資産減価償却率"/>
        <xdr:cNvSpPr txBox="1"/>
      </xdr:nvSpPr>
      <xdr:spPr>
        <a:xfrm>
          <a:off x="35820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205" name="n_2mainValue【体育館・プール】&#10;有形固定資産減価償却率"/>
        <xdr:cNvSpPr txBox="1"/>
      </xdr:nvSpPr>
      <xdr:spPr>
        <a:xfrm>
          <a:off x="2705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10903</xdr:rowOff>
    </xdr:from>
    <xdr:ext cx="405111" cy="259045"/>
    <xdr:sp macro="" textlink="">
      <xdr:nvSpPr>
        <xdr:cNvPr id="206" name="n_3mainValue【体育館・プール】&#10;有形固定資産減価償却率"/>
        <xdr:cNvSpPr txBox="1"/>
      </xdr:nvSpPr>
      <xdr:spPr>
        <a:xfrm>
          <a:off x="18167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162758</xdr:rowOff>
    </xdr:from>
    <xdr:ext cx="405111" cy="259045"/>
    <xdr:sp macro="" textlink="">
      <xdr:nvSpPr>
        <xdr:cNvPr id="207" name="n_4mainValue【体育館・プール】&#10;有形固定資産減価償却率"/>
        <xdr:cNvSpPr txBox="1"/>
      </xdr:nvSpPr>
      <xdr:spPr>
        <a:xfrm>
          <a:off x="927744"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36" name="【体育館・プール】&#10;一人当たり面積平均値テキスト"/>
        <xdr:cNvSpPr txBox="1"/>
      </xdr:nvSpPr>
      <xdr:spPr>
        <a:xfrm>
          <a:off x="105156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55880</xdr:rowOff>
    </xdr:from>
    <xdr:to>
      <xdr:col>55</xdr:col>
      <xdr:colOff>50800</xdr:colOff>
      <xdr:row>61</xdr:row>
      <xdr:rowOff>157480</xdr:rowOff>
    </xdr:to>
    <xdr:sp macro="" textlink="">
      <xdr:nvSpPr>
        <xdr:cNvPr id="247" name="楕円 246"/>
        <xdr:cNvSpPr/>
      </xdr:nvSpPr>
      <xdr:spPr>
        <a:xfrm>
          <a:off x="104267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78757</xdr:rowOff>
    </xdr:from>
    <xdr:ext cx="469744" cy="259045"/>
    <xdr:sp macro="" textlink="">
      <xdr:nvSpPr>
        <xdr:cNvPr id="248" name="【体育館・プール】&#10;一人当たり面積該当値テキスト"/>
        <xdr:cNvSpPr txBox="1"/>
      </xdr:nvSpPr>
      <xdr:spPr>
        <a:xfrm>
          <a:off x="10515600"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57785</xdr:rowOff>
    </xdr:from>
    <xdr:to>
      <xdr:col>50</xdr:col>
      <xdr:colOff>165100</xdr:colOff>
      <xdr:row>61</xdr:row>
      <xdr:rowOff>159385</xdr:rowOff>
    </xdr:to>
    <xdr:sp macro="" textlink="">
      <xdr:nvSpPr>
        <xdr:cNvPr id="249" name="楕円 248"/>
        <xdr:cNvSpPr/>
      </xdr:nvSpPr>
      <xdr:spPr>
        <a:xfrm>
          <a:off x="9588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106680</xdr:rowOff>
    </xdr:from>
    <xdr:to>
      <xdr:col>55</xdr:col>
      <xdr:colOff>0</xdr:colOff>
      <xdr:row>61</xdr:row>
      <xdr:rowOff>108585</xdr:rowOff>
    </xdr:to>
    <xdr:cxnSp macro="">
      <xdr:nvCxnSpPr>
        <xdr:cNvPr id="250" name="直線コネクタ 249"/>
        <xdr:cNvCxnSpPr/>
      </xdr:nvCxnSpPr>
      <xdr:spPr>
        <a:xfrm flipV="1">
          <a:off x="9639300" y="1056513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51" name="楕円 250"/>
        <xdr:cNvSpPr/>
      </xdr:nvSpPr>
      <xdr:spPr>
        <a:xfrm>
          <a:off x="869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102870</xdr:rowOff>
    </xdr:from>
    <xdr:to>
      <xdr:col>50</xdr:col>
      <xdr:colOff>114300</xdr:colOff>
      <xdr:row>61</xdr:row>
      <xdr:rowOff>108585</xdr:rowOff>
    </xdr:to>
    <xdr:cxnSp macro="">
      <xdr:nvCxnSpPr>
        <xdr:cNvPr id="252" name="直線コネクタ 251"/>
        <xdr:cNvCxnSpPr/>
      </xdr:nvCxnSpPr>
      <xdr:spPr>
        <a:xfrm>
          <a:off x="8750300" y="105613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52070</xdr:rowOff>
    </xdr:from>
    <xdr:to>
      <xdr:col>41</xdr:col>
      <xdr:colOff>101600</xdr:colOff>
      <xdr:row>61</xdr:row>
      <xdr:rowOff>153670</xdr:rowOff>
    </xdr:to>
    <xdr:sp macro="" textlink="">
      <xdr:nvSpPr>
        <xdr:cNvPr id="253" name="楕円 252"/>
        <xdr:cNvSpPr/>
      </xdr:nvSpPr>
      <xdr:spPr>
        <a:xfrm>
          <a:off x="781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102870</xdr:rowOff>
    </xdr:from>
    <xdr:to>
      <xdr:col>45</xdr:col>
      <xdr:colOff>177800</xdr:colOff>
      <xdr:row>61</xdr:row>
      <xdr:rowOff>102870</xdr:rowOff>
    </xdr:to>
    <xdr:cxnSp macro="">
      <xdr:nvCxnSpPr>
        <xdr:cNvPr id="254" name="直線コネクタ 253"/>
        <xdr:cNvCxnSpPr/>
      </xdr:nvCxnSpPr>
      <xdr:spPr>
        <a:xfrm>
          <a:off x="7861300" y="1056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55" name="楕円 254"/>
        <xdr:cNvSpPr/>
      </xdr:nvSpPr>
      <xdr:spPr>
        <a:xfrm>
          <a:off x="6921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99060</xdr:rowOff>
    </xdr:from>
    <xdr:to>
      <xdr:col>41</xdr:col>
      <xdr:colOff>50800</xdr:colOff>
      <xdr:row>61</xdr:row>
      <xdr:rowOff>102870</xdr:rowOff>
    </xdr:to>
    <xdr:cxnSp macro="">
      <xdr:nvCxnSpPr>
        <xdr:cNvPr id="256" name="直線コネクタ 255"/>
        <xdr:cNvCxnSpPr/>
      </xdr:nvCxnSpPr>
      <xdr:spPr>
        <a:xfrm>
          <a:off x="6972300" y="10557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144797</xdr:rowOff>
    </xdr:from>
    <xdr:ext cx="469744" cy="259045"/>
    <xdr:sp macro="" textlink="">
      <xdr:nvSpPr>
        <xdr:cNvPr id="257" name="n_1aveValue【体育館・プール】&#10;一人当たり面積"/>
        <xdr:cNvSpPr txBox="1"/>
      </xdr:nvSpPr>
      <xdr:spPr>
        <a:xfrm>
          <a:off x="93917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8" name="n_2aveValue【体育館・プール】&#10;一人当たり面積"/>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9" name="n_3aveValue【体育館・プール】&#10;一人当たり面積"/>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4462</xdr:rowOff>
    </xdr:from>
    <xdr:ext cx="469744" cy="259045"/>
    <xdr:sp macro="" textlink="">
      <xdr:nvSpPr>
        <xdr:cNvPr id="261" name="n_1mainValue【体育館・プール】&#10;一人当たり面積"/>
        <xdr:cNvSpPr txBox="1"/>
      </xdr:nvSpPr>
      <xdr:spPr>
        <a:xfrm>
          <a:off x="9391727" y="1029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170197</xdr:rowOff>
    </xdr:from>
    <xdr:ext cx="469744" cy="259045"/>
    <xdr:sp macro="" textlink="">
      <xdr:nvSpPr>
        <xdr:cNvPr id="262" name="n_2mainValue【体育館・プール】&#10;一人当たり面積"/>
        <xdr:cNvSpPr txBox="1"/>
      </xdr:nvSpPr>
      <xdr:spPr>
        <a:xfrm>
          <a:off x="8515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170197</xdr:rowOff>
    </xdr:from>
    <xdr:ext cx="469744" cy="259045"/>
    <xdr:sp macro="" textlink="">
      <xdr:nvSpPr>
        <xdr:cNvPr id="263" name="n_3mainValue【体育館・プール】&#10;一人当たり面積"/>
        <xdr:cNvSpPr txBox="1"/>
      </xdr:nvSpPr>
      <xdr:spPr>
        <a:xfrm>
          <a:off x="7626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64" name="n_4mainValue【体育館・プール】&#10;一人当たり面積"/>
        <xdr:cNvSpPr txBox="1"/>
      </xdr:nvSpPr>
      <xdr:spPr>
        <a:xfrm>
          <a:off x="6737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89" name="直線コネクタ 288"/>
        <xdr:cNvCxnSpPr/>
      </xdr:nvCxnSpPr>
      <xdr:spPr>
        <a:xfrm flipV="1">
          <a:off x="4634865" y="1326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92" name="【福祉施設】&#10;有形固定資産減価償却率最大値テキスト"/>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3" name="直線コネクタ 292"/>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150513</xdr:rowOff>
    </xdr:from>
    <xdr:ext cx="405111" cy="259045"/>
    <xdr:sp macro="" textlink="">
      <xdr:nvSpPr>
        <xdr:cNvPr id="294" name="【福祉施設】&#10;有形固定資産減価償却率平均値テキスト"/>
        <xdr:cNvSpPr txBox="1"/>
      </xdr:nvSpPr>
      <xdr:spPr>
        <a:xfrm>
          <a:off x="4673600" y="14037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5" name="フローチャート: 判断 294"/>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6" name="フローチャート: 判断 295"/>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97" name="フローチャート: 判断 296"/>
        <xdr:cNvSpPr/>
      </xdr:nvSpPr>
      <xdr:spPr>
        <a:xfrm>
          <a:off x="2857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8" name="フローチャート: 判断 297"/>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9" name="フローチャート: 判断 298"/>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71120</xdr:rowOff>
    </xdr:from>
    <xdr:to>
      <xdr:col>24</xdr:col>
      <xdr:colOff>114300</xdr:colOff>
      <xdr:row>82</xdr:row>
      <xdr:rowOff>1270</xdr:rowOff>
    </xdr:to>
    <xdr:sp macro="" textlink="">
      <xdr:nvSpPr>
        <xdr:cNvPr id="305" name="楕円 304"/>
        <xdr:cNvSpPr/>
      </xdr:nvSpPr>
      <xdr:spPr>
        <a:xfrm>
          <a:off x="45847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93997</xdr:rowOff>
    </xdr:from>
    <xdr:ext cx="405111" cy="259045"/>
    <xdr:sp macro="" textlink="">
      <xdr:nvSpPr>
        <xdr:cNvPr id="306" name="【福祉施設】&#10;有形固定資産減価償却率該当値テキスト"/>
        <xdr:cNvSpPr txBox="1"/>
      </xdr:nvSpPr>
      <xdr:spPr>
        <a:xfrm>
          <a:off x="4673600"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63500</xdr:rowOff>
    </xdr:from>
    <xdr:to>
      <xdr:col>20</xdr:col>
      <xdr:colOff>38100</xdr:colOff>
      <xdr:row>81</xdr:row>
      <xdr:rowOff>165100</xdr:rowOff>
    </xdr:to>
    <xdr:sp macro="" textlink="">
      <xdr:nvSpPr>
        <xdr:cNvPr id="307" name="楕円 306"/>
        <xdr:cNvSpPr/>
      </xdr:nvSpPr>
      <xdr:spPr>
        <a:xfrm>
          <a:off x="3746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114300</xdr:rowOff>
    </xdr:from>
    <xdr:to>
      <xdr:col>24</xdr:col>
      <xdr:colOff>63500</xdr:colOff>
      <xdr:row>81</xdr:row>
      <xdr:rowOff>121920</xdr:rowOff>
    </xdr:to>
    <xdr:cxnSp macro="">
      <xdr:nvCxnSpPr>
        <xdr:cNvPr id="308" name="直線コネクタ 307"/>
        <xdr:cNvCxnSpPr/>
      </xdr:nvCxnSpPr>
      <xdr:spPr>
        <a:xfrm>
          <a:off x="3797300" y="140017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23495</xdr:rowOff>
    </xdr:from>
    <xdr:to>
      <xdr:col>15</xdr:col>
      <xdr:colOff>101600</xdr:colOff>
      <xdr:row>81</xdr:row>
      <xdr:rowOff>125095</xdr:rowOff>
    </xdr:to>
    <xdr:sp macro="" textlink="">
      <xdr:nvSpPr>
        <xdr:cNvPr id="309" name="楕円 308"/>
        <xdr:cNvSpPr/>
      </xdr:nvSpPr>
      <xdr:spPr>
        <a:xfrm>
          <a:off x="2857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74295</xdr:rowOff>
    </xdr:from>
    <xdr:to>
      <xdr:col>19</xdr:col>
      <xdr:colOff>177800</xdr:colOff>
      <xdr:row>81</xdr:row>
      <xdr:rowOff>114300</xdr:rowOff>
    </xdr:to>
    <xdr:cxnSp macro="">
      <xdr:nvCxnSpPr>
        <xdr:cNvPr id="310" name="直線コネクタ 309"/>
        <xdr:cNvCxnSpPr/>
      </xdr:nvCxnSpPr>
      <xdr:spPr>
        <a:xfrm>
          <a:off x="2908300" y="139617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109220</xdr:rowOff>
    </xdr:from>
    <xdr:to>
      <xdr:col>10</xdr:col>
      <xdr:colOff>165100</xdr:colOff>
      <xdr:row>82</xdr:row>
      <xdr:rowOff>39370</xdr:rowOff>
    </xdr:to>
    <xdr:sp macro="" textlink="">
      <xdr:nvSpPr>
        <xdr:cNvPr id="311" name="楕円 310"/>
        <xdr:cNvSpPr/>
      </xdr:nvSpPr>
      <xdr:spPr>
        <a:xfrm>
          <a:off x="1968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74295</xdr:rowOff>
    </xdr:from>
    <xdr:to>
      <xdr:col>15</xdr:col>
      <xdr:colOff>50800</xdr:colOff>
      <xdr:row>81</xdr:row>
      <xdr:rowOff>160020</xdr:rowOff>
    </xdr:to>
    <xdr:cxnSp macro="">
      <xdr:nvCxnSpPr>
        <xdr:cNvPr id="312" name="直線コネクタ 311"/>
        <xdr:cNvCxnSpPr/>
      </xdr:nvCxnSpPr>
      <xdr:spPr>
        <a:xfrm flipV="1">
          <a:off x="2019300" y="139617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80645</xdr:rowOff>
    </xdr:from>
    <xdr:to>
      <xdr:col>6</xdr:col>
      <xdr:colOff>38100</xdr:colOff>
      <xdr:row>82</xdr:row>
      <xdr:rowOff>10795</xdr:rowOff>
    </xdr:to>
    <xdr:sp macro="" textlink="">
      <xdr:nvSpPr>
        <xdr:cNvPr id="313" name="楕円 312"/>
        <xdr:cNvSpPr/>
      </xdr:nvSpPr>
      <xdr:spPr>
        <a:xfrm>
          <a:off x="1079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131445</xdr:rowOff>
    </xdr:from>
    <xdr:to>
      <xdr:col>10</xdr:col>
      <xdr:colOff>114300</xdr:colOff>
      <xdr:row>81</xdr:row>
      <xdr:rowOff>160020</xdr:rowOff>
    </xdr:to>
    <xdr:cxnSp macro="">
      <xdr:nvCxnSpPr>
        <xdr:cNvPr id="314" name="直線コネクタ 313"/>
        <xdr:cNvCxnSpPr/>
      </xdr:nvCxnSpPr>
      <xdr:spPr>
        <a:xfrm>
          <a:off x="1130300" y="140188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74313</xdr:rowOff>
    </xdr:from>
    <xdr:ext cx="405111" cy="259045"/>
    <xdr:sp macro="" textlink="">
      <xdr:nvSpPr>
        <xdr:cNvPr id="315" name="n_1aveValue【福祉施設】&#10;有形固定資産減価償却率"/>
        <xdr:cNvSpPr txBox="1"/>
      </xdr:nvSpPr>
      <xdr:spPr>
        <a:xfrm>
          <a:off x="35820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53357</xdr:rowOff>
    </xdr:from>
    <xdr:ext cx="405111" cy="259045"/>
    <xdr:sp macro="" textlink="">
      <xdr:nvSpPr>
        <xdr:cNvPr id="316" name="n_2aveValue【福祉施設】&#10;有形固定資産減価償却率"/>
        <xdr:cNvSpPr txBox="1"/>
      </xdr:nvSpPr>
      <xdr:spPr>
        <a:xfrm>
          <a:off x="2705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317" name="n_3aveValue【福祉施設】&#10;有形固定資産減価償却率"/>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7638</xdr:rowOff>
    </xdr:from>
    <xdr:ext cx="405111" cy="259045"/>
    <xdr:sp macro="" textlink="">
      <xdr:nvSpPr>
        <xdr:cNvPr id="318" name="n_4aveValue【福祉施設】&#10;有形固定資産減価償却率"/>
        <xdr:cNvSpPr txBox="1"/>
      </xdr:nvSpPr>
      <xdr:spPr>
        <a:xfrm>
          <a:off x="927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10177</xdr:rowOff>
    </xdr:from>
    <xdr:ext cx="405111" cy="259045"/>
    <xdr:sp macro="" textlink="">
      <xdr:nvSpPr>
        <xdr:cNvPr id="319" name="n_1mainValue【福祉施設】&#10;有形固定資産減価償却率"/>
        <xdr:cNvSpPr txBox="1"/>
      </xdr:nvSpPr>
      <xdr:spPr>
        <a:xfrm>
          <a:off x="35820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320" name="n_2mainValue【福祉施設】&#10;有形固定資産減価償却率"/>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55897</xdr:rowOff>
    </xdr:from>
    <xdr:ext cx="405111" cy="259045"/>
    <xdr:sp macro="" textlink="">
      <xdr:nvSpPr>
        <xdr:cNvPr id="321" name="n_3mainValue【福祉施設】&#10;有形固定資産減価償却率"/>
        <xdr:cNvSpPr txBox="1"/>
      </xdr:nvSpPr>
      <xdr:spPr>
        <a:xfrm>
          <a:off x="1816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22" name="n_4mainValue【福祉施設】&#10;有形固定資産減価償却率"/>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44" name="直線コネクタ 343"/>
        <xdr:cNvCxnSpPr/>
      </xdr:nvCxnSpPr>
      <xdr:spPr>
        <a:xfrm flipV="1">
          <a:off x="10476865" y="13424915"/>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47" name="【福祉施設】&#10;一人当たり面積最大値テキスト"/>
        <xdr:cNvSpPr txBox="1"/>
      </xdr:nvSpPr>
      <xdr:spPr>
        <a:xfrm>
          <a:off x="10515600" y="1320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48" name="直線コネクタ 347"/>
        <xdr:cNvCxnSpPr/>
      </xdr:nvCxnSpPr>
      <xdr:spPr>
        <a:xfrm>
          <a:off x="10388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49" name="【福祉施設】&#10;一人当たり面積平均値テキスト"/>
        <xdr:cNvSpPr txBox="1"/>
      </xdr:nvSpPr>
      <xdr:spPr>
        <a:xfrm>
          <a:off x="10515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0" name="フローチャート: 判断 349"/>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51" name="フローチャート: 判断 350"/>
        <xdr:cNvSpPr/>
      </xdr:nvSpPr>
      <xdr:spPr>
        <a:xfrm>
          <a:off x="9588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53" name="フローチャート: 判断 352"/>
        <xdr:cNvSpPr/>
      </xdr:nvSpPr>
      <xdr:spPr>
        <a:xfrm>
          <a:off x="781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54" name="フローチャート: 判断 353"/>
        <xdr:cNvSpPr/>
      </xdr:nvSpPr>
      <xdr:spPr>
        <a:xfrm>
          <a:off x="6921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103887</xdr:rowOff>
    </xdr:from>
    <xdr:to>
      <xdr:col>55</xdr:col>
      <xdr:colOff>50800</xdr:colOff>
      <xdr:row>82</xdr:row>
      <xdr:rowOff>34037</xdr:rowOff>
    </xdr:to>
    <xdr:sp macro="" textlink="">
      <xdr:nvSpPr>
        <xdr:cNvPr id="360" name="楕円 359"/>
        <xdr:cNvSpPr/>
      </xdr:nvSpPr>
      <xdr:spPr>
        <a:xfrm>
          <a:off x="104267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126764</xdr:rowOff>
    </xdr:from>
    <xdr:ext cx="469744" cy="259045"/>
    <xdr:sp macro="" textlink="">
      <xdr:nvSpPr>
        <xdr:cNvPr id="361" name="【福祉施設】&#10;一人当たり面積該当値テキスト"/>
        <xdr:cNvSpPr txBox="1"/>
      </xdr:nvSpPr>
      <xdr:spPr>
        <a:xfrm>
          <a:off x="10515600" y="1384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103887</xdr:rowOff>
    </xdr:from>
    <xdr:to>
      <xdr:col>50</xdr:col>
      <xdr:colOff>165100</xdr:colOff>
      <xdr:row>82</xdr:row>
      <xdr:rowOff>34037</xdr:rowOff>
    </xdr:to>
    <xdr:sp macro="" textlink="">
      <xdr:nvSpPr>
        <xdr:cNvPr id="362" name="楕円 361"/>
        <xdr:cNvSpPr/>
      </xdr:nvSpPr>
      <xdr:spPr>
        <a:xfrm>
          <a:off x="9588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154687</xdr:rowOff>
    </xdr:from>
    <xdr:to>
      <xdr:col>55</xdr:col>
      <xdr:colOff>0</xdr:colOff>
      <xdr:row>81</xdr:row>
      <xdr:rowOff>154687</xdr:rowOff>
    </xdr:to>
    <xdr:cxnSp macro="">
      <xdr:nvCxnSpPr>
        <xdr:cNvPr id="363" name="直線コネクタ 362"/>
        <xdr:cNvCxnSpPr/>
      </xdr:nvCxnSpPr>
      <xdr:spPr>
        <a:xfrm>
          <a:off x="9639300" y="140421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103887</xdr:rowOff>
    </xdr:from>
    <xdr:to>
      <xdr:col>46</xdr:col>
      <xdr:colOff>38100</xdr:colOff>
      <xdr:row>82</xdr:row>
      <xdr:rowOff>34037</xdr:rowOff>
    </xdr:to>
    <xdr:sp macro="" textlink="">
      <xdr:nvSpPr>
        <xdr:cNvPr id="364" name="楕円 363"/>
        <xdr:cNvSpPr/>
      </xdr:nvSpPr>
      <xdr:spPr>
        <a:xfrm>
          <a:off x="8699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154687</xdr:rowOff>
    </xdr:from>
    <xdr:to>
      <xdr:col>50</xdr:col>
      <xdr:colOff>114300</xdr:colOff>
      <xdr:row>81</xdr:row>
      <xdr:rowOff>154687</xdr:rowOff>
    </xdr:to>
    <xdr:cxnSp macro="">
      <xdr:nvCxnSpPr>
        <xdr:cNvPr id="365" name="直線コネクタ 364"/>
        <xdr:cNvCxnSpPr/>
      </xdr:nvCxnSpPr>
      <xdr:spPr>
        <a:xfrm>
          <a:off x="8750300" y="140421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99313</xdr:rowOff>
    </xdr:from>
    <xdr:to>
      <xdr:col>41</xdr:col>
      <xdr:colOff>101600</xdr:colOff>
      <xdr:row>82</xdr:row>
      <xdr:rowOff>29463</xdr:rowOff>
    </xdr:to>
    <xdr:sp macro="" textlink="">
      <xdr:nvSpPr>
        <xdr:cNvPr id="366" name="楕円 365"/>
        <xdr:cNvSpPr/>
      </xdr:nvSpPr>
      <xdr:spPr>
        <a:xfrm>
          <a:off x="7810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150113</xdr:rowOff>
    </xdr:from>
    <xdr:to>
      <xdr:col>45</xdr:col>
      <xdr:colOff>177800</xdr:colOff>
      <xdr:row>81</xdr:row>
      <xdr:rowOff>154687</xdr:rowOff>
    </xdr:to>
    <xdr:cxnSp macro="">
      <xdr:nvCxnSpPr>
        <xdr:cNvPr id="367" name="直線コネクタ 366"/>
        <xdr:cNvCxnSpPr/>
      </xdr:nvCxnSpPr>
      <xdr:spPr>
        <a:xfrm>
          <a:off x="7861300" y="140375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99313</xdr:rowOff>
    </xdr:from>
    <xdr:to>
      <xdr:col>36</xdr:col>
      <xdr:colOff>165100</xdr:colOff>
      <xdr:row>82</xdr:row>
      <xdr:rowOff>29463</xdr:rowOff>
    </xdr:to>
    <xdr:sp macro="" textlink="">
      <xdr:nvSpPr>
        <xdr:cNvPr id="368" name="楕円 367"/>
        <xdr:cNvSpPr/>
      </xdr:nvSpPr>
      <xdr:spPr>
        <a:xfrm>
          <a:off x="6921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150113</xdr:rowOff>
    </xdr:from>
    <xdr:to>
      <xdr:col>41</xdr:col>
      <xdr:colOff>50800</xdr:colOff>
      <xdr:row>81</xdr:row>
      <xdr:rowOff>150113</xdr:rowOff>
    </xdr:to>
    <xdr:cxnSp macro="">
      <xdr:nvCxnSpPr>
        <xdr:cNvPr id="369" name="直線コネクタ 368"/>
        <xdr:cNvCxnSpPr/>
      </xdr:nvCxnSpPr>
      <xdr:spPr>
        <a:xfrm>
          <a:off x="6972300" y="14037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38879</xdr:rowOff>
    </xdr:from>
    <xdr:ext cx="469744" cy="259045"/>
    <xdr:sp macro="" textlink="">
      <xdr:nvSpPr>
        <xdr:cNvPr id="370" name="n_1aveValue【福祉施設】&#10;一人当たり面積"/>
        <xdr:cNvSpPr txBox="1"/>
      </xdr:nvSpPr>
      <xdr:spPr>
        <a:xfrm>
          <a:off x="9391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29735</xdr:rowOff>
    </xdr:from>
    <xdr:ext cx="469744" cy="259045"/>
    <xdr:sp macro="" textlink="">
      <xdr:nvSpPr>
        <xdr:cNvPr id="371" name="n_2aveValue【福祉施設】&#10;一人当たり面積"/>
        <xdr:cNvSpPr txBox="1"/>
      </xdr:nvSpPr>
      <xdr:spPr>
        <a:xfrm>
          <a:off x="8515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11447</xdr:rowOff>
    </xdr:from>
    <xdr:ext cx="469744" cy="259045"/>
    <xdr:sp macro="" textlink="">
      <xdr:nvSpPr>
        <xdr:cNvPr id="372" name="n_3aveValue【福祉施設】&#10;一人当たり面積"/>
        <xdr:cNvSpPr txBox="1"/>
      </xdr:nvSpPr>
      <xdr:spPr>
        <a:xfrm>
          <a:off x="7626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6875</xdr:rowOff>
    </xdr:from>
    <xdr:ext cx="469744" cy="259045"/>
    <xdr:sp macro="" textlink="">
      <xdr:nvSpPr>
        <xdr:cNvPr id="373" name="n_4aveValue【福祉施設】&#10;一人当たり面積"/>
        <xdr:cNvSpPr txBox="1"/>
      </xdr:nvSpPr>
      <xdr:spPr>
        <a:xfrm>
          <a:off x="6737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50564</xdr:rowOff>
    </xdr:from>
    <xdr:ext cx="469744" cy="259045"/>
    <xdr:sp macro="" textlink="">
      <xdr:nvSpPr>
        <xdr:cNvPr id="374" name="n_1mainValue【福祉施設】&#10;一人当たり面積"/>
        <xdr:cNvSpPr txBox="1"/>
      </xdr:nvSpPr>
      <xdr:spPr>
        <a:xfrm>
          <a:off x="93917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50564</xdr:rowOff>
    </xdr:from>
    <xdr:ext cx="469744" cy="259045"/>
    <xdr:sp macro="" textlink="">
      <xdr:nvSpPr>
        <xdr:cNvPr id="375" name="n_2mainValue【福祉施設】&#10;一人当たり面積"/>
        <xdr:cNvSpPr txBox="1"/>
      </xdr:nvSpPr>
      <xdr:spPr>
        <a:xfrm>
          <a:off x="8515427" y="1376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45990</xdr:rowOff>
    </xdr:from>
    <xdr:ext cx="469744" cy="259045"/>
    <xdr:sp macro="" textlink="">
      <xdr:nvSpPr>
        <xdr:cNvPr id="376" name="n_3mainValue【福祉施設】&#10;一人当たり面積"/>
        <xdr:cNvSpPr txBox="1"/>
      </xdr:nvSpPr>
      <xdr:spPr>
        <a:xfrm>
          <a:off x="7626427" y="1376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45990</xdr:rowOff>
    </xdr:from>
    <xdr:ext cx="469744" cy="259045"/>
    <xdr:sp macro="" textlink="">
      <xdr:nvSpPr>
        <xdr:cNvPr id="377" name="n_4mainValue【福祉施設】&#10;一人当たり面積"/>
        <xdr:cNvSpPr txBox="1"/>
      </xdr:nvSpPr>
      <xdr:spPr>
        <a:xfrm>
          <a:off x="6737427" y="1376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19" name="直線コネクタ 418"/>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2"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3" name="直線コネクタ 422"/>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70774</xdr:rowOff>
    </xdr:from>
    <xdr:ext cx="405111" cy="259045"/>
    <xdr:sp macro="" textlink="">
      <xdr:nvSpPr>
        <xdr:cNvPr id="424" name="【一般廃棄物処理施設】&#10;有形固定資産減価償却率平均値テキスト"/>
        <xdr:cNvSpPr txBox="1"/>
      </xdr:nvSpPr>
      <xdr:spPr>
        <a:xfrm>
          <a:off x="16357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425" name="フローチャート: 判断 424"/>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26" name="フローチャート: 判断 425"/>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27" name="フローチャート: 判断 426"/>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428" name="フローチャート: 判断 427"/>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429" name="フローチャート: 判断 428"/>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5806</xdr:rowOff>
    </xdr:from>
    <xdr:to>
      <xdr:col>85</xdr:col>
      <xdr:colOff>177800</xdr:colOff>
      <xdr:row>38</xdr:row>
      <xdr:rowOff>107406</xdr:rowOff>
    </xdr:to>
    <xdr:sp macro="" textlink="">
      <xdr:nvSpPr>
        <xdr:cNvPr id="435" name="楕円 434"/>
        <xdr:cNvSpPr/>
      </xdr:nvSpPr>
      <xdr:spPr>
        <a:xfrm>
          <a:off x="162687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28683</xdr:rowOff>
    </xdr:from>
    <xdr:ext cx="405111" cy="259045"/>
    <xdr:sp macro="" textlink="">
      <xdr:nvSpPr>
        <xdr:cNvPr id="436" name="【一般廃棄物処理施設】&#10;有形固定資産減価償却率該当値テキスト"/>
        <xdr:cNvSpPr txBox="1"/>
      </xdr:nvSpPr>
      <xdr:spPr>
        <a:xfrm>
          <a:off x="16357600" y="637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133169</xdr:rowOff>
    </xdr:from>
    <xdr:to>
      <xdr:col>81</xdr:col>
      <xdr:colOff>101600</xdr:colOff>
      <xdr:row>38</xdr:row>
      <xdr:rowOff>63319</xdr:rowOff>
    </xdr:to>
    <xdr:sp macro="" textlink="">
      <xdr:nvSpPr>
        <xdr:cNvPr id="437" name="楕円 436"/>
        <xdr:cNvSpPr/>
      </xdr:nvSpPr>
      <xdr:spPr>
        <a:xfrm>
          <a:off x="15430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12519</xdr:rowOff>
    </xdr:from>
    <xdr:to>
      <xdr:col>85</xdr:col>
      <xdr:colOff>127000</xdr:colOff>
      <xdr:row>38</xdr:row>
      <xdr:rowOff>56606</xdr:rowOff>
    </xdr:to>
    <xdr:cxnSp macro="">
      <xdr:nvCxnSpPr>
        <xdr:cNvPr id="438" name="直線コネクタ 437"/>
        <xdr:cNvCxnSpPr/>
      </xdr:nvCxnSpPr>
      <xdr:spPr>
        <a:xfrm>
          <a:off x="15481300" y="652761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89081</xdr:rowOff>
    </xdr:from>
    <xdr:to>
      <xdr:col>76</xdr:col>
      <xdr:colOff>165100</xdr:colOff>
      <xdr:row>38</xdr:row>
      <xdr:rowOff>19231</xdr:rowOff>
    </xdr:to>
    <xdr:sp macro="" textlink="">
      <xdr:nvSpPr>
        <xdr:cNvPr id="439" name="楕円 438"/>
        <xdr:cNvSpPr/>
      </xdr:nvSpPr>
      <xdr:spPr>
        <a:xfrm>
          <a:off x="14541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139881</xdr:rowOff>
    </xdr:from>
    <xdr:to>
      <xdr:col>81</xdr:col>
      <xdr:colOff>50800</xdr:colOff>
      <xdr:row>38</xdr:row>
      <xdr:rowOff>12519</xdr:rowOff>
    </xdr:to>
    <xdr:cxnSp macro="">
      <xdr:nvCxnSpPr>
        <xdr:cNvPr id="440" name="直線コネクタ 439"/>
        <xdr:cNvCxnSpPr/>
      </xdr:nvCxnSpPr>
      <xdr:spPr>
        <a:xfrm>
          <a:off x="14592300" y="648353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46627</xdr:rowOff>
    </xdr:from>
    <xdr:to>
      <xdr:col>72</xdr:col>
      <xdr:colOff>38100</xdr:colOff>
      <xdr:row>37</xdr:row>
      <xdr:rowOff>148227</xdr:rowOff>
    </xdr:to>
    <xdr:sp macro="" textlink="">
      <xdr:nvSpPr>
        <xdr:cNvPr id="441" name="楕円 440"/>
        <xdr:cNvSpPr/>
      </xdr:nvSpPr>
      <xdr:spPr>
        <a:xfrm>
          <a:off x="13652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97427</xdr:rowOff>
    </xdr:from>
    <xdr:to>
      <xdr:col>76</xdr:col>
      <xdr:colOff>114300</xdr:colOff>
      <xdr:row>37</xdr:row>
      <xdr:rowOff>139881</xdr:rowOff>
    </xdr:to>
    <xdr:cxnSp macro="">
      <xdr:nvCxnSpPr>
        <xdr:cNvPr id="442" name="直線コネクタ 441"/>
        <xdr:cNvCxnSpPr/>
      </xdr:nvCxnSpPr>
      <xdr:spPr>
        <a:xfrm>
          <a:off x="13703300" y="64410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907</xdr:rowOff>
    </xdr:from>
    <xdr:to>
      <xdr:col>67</xdr:col>
      <xdr:colOff>101600</xdr:colOff>
      <xdr:row>37</xdr:row>
      <xdr:rowOff>102507</xdr:rowOff>
    </xdr:to>
    <xdr:sp macro="" textlink="">
      <xdr:nvSpPr>
        <xdr:cNvPr id="443" name="楕円 442"/>
        <xdr:cNvSpPr/>
      </xdr:nvSpPr>
      <xdr:spPr>
        <a:xfrm>
          <a:off x="12763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51707</xdr:rowOff>
    </xdr:from>
    <xdr:to>
      <xdr:col>71</xdr:col>
      <xdr:colOff>177800</xdr:colOff>
      <xdr:row>37</xdr:row>
      <xdr:rowOff>97427</xdr:rowOff>
    </xdr:to>
    <xdr:cxnSp macro="">
      <xdr:nvCxnSpPr>
        <xdr:cNvPr id="444" name="直線コネクタ 443"/>
        <xdr:cNvCxnSpPr/>
      </xdr:nvCxnSpPr>
      <xdr:spPr>
        <a:xfrm>
          <a:off x="12814300" y="639535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445" name="n_1aveValue【一般廃棄物処理施設】&#10;有形固定資産減価償却率"/>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446" name="n_2aveValue【一般廃棄物処理施設】&#10;有形固定資産減価償却率"/>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29953</xdr:rowOff>
    </xdr:from>
    <xdr:ext cx="405111" cy="259045"/>
    <xdr:sp macro="" textlink="">
      <xdr:nvSpPr>
        <xdr:cNvPr id="447" name="n_3aveValue【一般廃棄物処理施設】&#10;有形固定資産減価償却率"/>
        <xdr:cNvSpPr txBox="1"/>
      </xdr:nvSpPr>
      <xdr:spPr>
        <a:xfrm>
          <a:off x="13500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23421</xdr:rowOff>
    </xdr:from>
    <xdr:ext cx="405111" cy="259045"/>
    <xdr:sp macro="" textlink="">
      <xdr:nvSpPr>
        <xdr:cNvPr id="448" name="n_4aveValue【一般廃棄物処理施設】&#10;有形固定資産減価償却率"/>
        <xdr:cNvSpPr txBox="1"/>
      </xdr:nvSpPr>
      <xdr:spPr>
        <a:xfrm>
          <a:off x="12611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79846</xdr:rowOff>
    </xdr:from>
    <xdr:ext cx="405111" cy="259045"/>
    <xdr:sp macro="" textlink="">
      <xdr:nvSpPr>
        <xdr:cNvPr id="449" name="n_1mainValue【一般廃棄物処理施設】&#10;有形固定資産減価償却率"/>
        <xdr:cNvSpPr txBox="1"/>
      </xdr:nvSpPr>
      <xdr:spPr>
        <a:xfrm>
          <a:off x="152660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450" name="n_2mainValue【一般廃棄物処理施設】&#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164754</xdr:rowOff>
    </xdr:from>
    <xdr:ext cx="405111" cy="259045"/>
    <xdr:sp macro="" textlink="">
      <xdr:nvSpPr>
        <xdr:cNvPr id="451" name="n_3mainValue【一般廃棄物処理施設】&#10;有形固定資産減価償却率"/>
        <xdr:cNvSpPr txBox="1"/>
      </xdr:nvSpPr>
      <xdr:spPr>
        <a:xfrm>
          <a:off x="13500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119034</xdr:rowOff>
    </xdr:from>
    <xdr:ext cx="405111" cy="259045"/>
    <xdr:sp macro="" textlink="">
      <xdr:nvSpPr>
        <xdr:cNvPr id="452" name="n_4mainValue【一般廃棄物処理施設】&#10;有形固定資産減価償却率"/>
        <xdr:cNvSpPr txBox="1"/>
      </xdr:nvSpPr>
      <xdr:spPr>
        <a:xfrm>
          <a:off x="12611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474" name="直線コネクタ 473"/>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475" name="【一般廃棄物処理施設】&#10;一人当たり有形固定資産（償却資産）額最小値テキスト"/>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476" name="直線コネクタ 475"/>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477" name="【一般廃棄物処理施設】&#10;一人当たり有形固定資産（償却資産）額最大値テキスト"/>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478" name="直線コネクタ 477"/>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479" name="【一般廃棄物処理施設】&#10;一人当たり有形固定資産（償却資産）額平均値テキスト"/>
        <xdr:cNvSpPr txBox="1"/>
      </xdr:nvSpPr>
      <xdr:spPr>
        <a:xfrm>
          <a:off x="22199600" y="658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480" name="フローチャート: 判断 479"/>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481" name="フローチャート: 判断 480"/>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482" name="フローチャート: 判断 481"/>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483" name="フローチャート: 判断 482"/>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484" name="フローチャート: 判断 483"/>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148067</xdr:rowOff>
    </xdr:from>
    <xdr:to>
      <xdr:col>116</xdr:col>
      <xdr:colOff>114300</xdr:colOff>
      <xdr:row>40</xdr:row>
      <xdr:rowOff>78217</xdr:rowOff>
    </xdr:to>
    <xdr:sp macro="" textlink="">
      <xdr:nvSpPr>
        <xdr:cNvPr id="490" name="楕円 489"/>
        <xdr:cNvSpPr/>
      </xdr:nvSpPr>
      <xdr:spPr>
        <a:xfrm>
          <a:off x="22110700" y="68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126494</xdr:rowOff>
    </xdr:from>
    <xdr:ext cx="534377" cy="259045"/>
    <xdr:sp macro="" textlink="">
      <xdr:nvSpPr>
        <xdr:cNvPr id="491" name="【一般廃棄物処理施設】&#10;一人当たり有形固定資産（償却資産）額該当値テキスト"/>
        <xdr:cNvSpPr txBox="1"/>
      </xdr:nvSpPr>
      <xdr:spPr>
        <a:xfrm>
          <a:off x="22199600" y="68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151752</xdr:rowOff>
    </xdr:from>
    <xdr:to>
      <xdr:col>112</xdr:col>
      <xdr:colOff>38100</xdr:colOff>
      <xdr:row>40</xdr:row>
      <xdr:rowOff>81902</xdr:rowOff>
    </xdr:to>
    <xdr:sp macro="" textlink="">
      <xdr:nvSpPr>
        <xdr:cNvPr id="492" name="楕円 491"/>
        <xdr:cNvSpPr/>
      </xdr:nvSpPr>
      <xdr:spPr>
        <a:xfrm>
          <a:off x="21272500" y="68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27417</xdr:rowOff>
    </xdr:from>
    <xdr:to>
      <xdr:col>116</xdr:col>
      <xdr:colOff>63500</xdr:colOff>
      <xdr:row>40</xdr:row>
      <xdr:rowOff>31102</xdr:rowOff>
    </xdr:to>
    <xdr:cxnSp macro="">
      <xdr:nvCxnSpPr>
        <xdr:cNvPr id="493" name="直線コネクタ 492"/>
        <xdr:cNvCxnSpPr/>
      </xdr:nvCxnSpPr>
      <xdr:spPr>
        <a:xfrm flipV="1">
          <a:off x="21323300" y="6885417"/>
          <a:ext cx="838200" cy="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148172</xdr:rowOff>
    </xdr:from>
    <xdr:to>
      <xdr:col>107</xdr:col>
      <xdr:colOff>101600</xdr:colOff>
      <xdr:row>40</xdr:row>
      <xdr:rowOff>78322</xdr:rowOff>
    </xdr:to>
    <xdr:sp macro="" textlink="">
      <xdr:nvSpPr>
        <xdr:cNvPr id="494" name="楕円 493"/>
        <xdr:cNvSpPr/>
      </xdr:nvSpPr>
      <xdr:spPr>
        <a:xfrm>
          <a:off x="20383500" y="683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27522</xdr:rowOff>
    </xdr:from>
    <xdr:to>
      <xdr:col>111</xdr:col>
      <xdr:colOff>177800</xdr:colOff>
      <xdr:row>40</xdr:row>
      <xdr:rowOff>31102</xdr:rowOff>
    </xdr:to>
    <xdr:cxnSp macro="">
      <xdr:nvCxnSpPr>
        <xdr:cNvPr id="495" name="直線コネクタ 494"/>
        <xdr:cNvCxnSpPr/>
      </xdr:nvCxnSpPr>
      <xdr:spPr>
        <a:xfrm>
          <a:off x="20434300" y="6885522"/>
          <a:ext cx="889000" cy="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156909</xdr:rowOff>
    </xdr:from>
    <xdr:to>
      <xdr:col>102</xdr:col>
      <xdr:colOff>165100</xdr:colOff>
      <xdr:row>40</xdr:row>
      <xdr:rowOff>87059</xdr:rowOff>
    </xdr:to>
    <xdr:sp macro="" textlink="">
      <xdr:nvSpPr>
        <xdr:cNvPr id="496" name="楕円 495"/>
        <xdr:cNvSpPr/>
      </xdr:nvSpPr>
      <xdr:spPr>
        <a:xfrm>
          <a:off x="19494500" y="684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27522</xdr:rowOff>
    </xdr:from>
    <xdr:to>
      <xdr:col>107</xdr:col>
      <xdr:colOff>50800</xdr:colOff>
      <xdr:row>40</xdr:row>
      <xdr:rowOff>36259</xdr:rowOff>
    </xdr:to>
    <xdr:cxnSp macro="">
      <xdr:nvCxnSpPr>
        <xdr:cNvPr id="497" name="直線コネクタ 496"/>
        <xdr:cNvCxnSpPr/>
      </xdr:nvCxnSpPr>
      <xdr:spPr>
        <a:xfrm flipV="1">
          <a:off x="19545300" y="6885522"/>
          <a:ext cx="889000" cy="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150828</xdr:rowOff>
    </xdr:from>
    <xdr:to>
      <xdr:col>98</xdr:col>
      <xdr:colOff>38100</xdr:colOff>
      <xdr:row>40</xdr:row>
      <xdr:rowOff>80978</xdr:rowOff>
    </xdr:to>
    <xdr:sp macro="" textlink="">
      <xdr:nvSpPr>
        <xdr:cNvPr id="498" name="楕円 497"/>
        <xdr:cNvSpPr/>
      </xdr:nvSpPr>
      <xdr:spPr>
        <a:xfrm>
          <a:off x="18605500" y="68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30178</xdr:rowOff>
    </xdr:from>
    <xdr:to>
      <xdr:col>102</xdr:col>
      <xdr:colOff>114300</xdr:colOff>
      <xdr:row>40</xdr:row>
      <xdr:rowOff>36259</xdr:rowOff>
    </xdr:to>
    <xdr:cxnSp macro="">
      <xdr:nvCxnSpPr>
        <xdr:cNvPr id="499" name="直線コネクタ 498"/>
        <xdr:cNvCxnSpPr/>
      </xdr:nvCxnSpPr>
      <xdr:spPr>
        <a:xfrm>
          <a:off x="18656300" y="6888178"/>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500" name="n_1aveValue【一般廃棄物処理施設】&#10;一人当たり有形固定資産（償却資産）額"/>
        <xdr:cNvSpPr txBox="1"/>
      </xdr:nvSpPr>
      <xdr:spPr>
        <a:xfrm>
          <a:off x="21043411" y="653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501" name="n_2aveValue【一般廃棄物処理施設】&#10;一人当たり有形固定資産（償却資産）額"/>
        <xdr:cNvSpPr txBox="1"/>
      </xdr:nvSpPr>
      <xdr:spPr>
        <a:xfrm>
          <a:off x="20167111" y="65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502" name="n_3aveValue【一般廃棄物処理施設】&#10;一人当たり有形固定資産（償却資産）額"/>
        <xdr:cNvSpPr txBox="1"/>
      </xdr:nvSpPr>
      <xdr:spPr>
        <a:xfrm>
          <a:off x="19278111" y="65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503" name="n_4aveValue【一般廃棄物処理施設】&#10;一人当たり有形固定資産（償却資産）額"/>
        <xdr:cNvSpPr txBox="1"/>
      </xdr:nvSpPr>
      <xdr:spPr>
        <a:xfrm>
          <a:off x="18389111" y="65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73029</xdr:rowOff>
    </xdr:from>
    <xdr:ext cx="534377" cy="259045"/>
    <xdr:sp macro="" textlink="">
      <xdr:nvSpPr>
        <xdr:cNvPr id="504" name="n_1mainValue【一般廃棄物処理施設】&#10;一人当たり有形固定資産（償却資産）額"/>
        <xdr:cNvSpPr txBox="1"/>
      </xdr:nvSpPr>
      <xdr:spPr>
        <a:xfrm>
          <a:off x="21043411" y="693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69449</xdr:rowOff>
    </xdr:from>
    <xdr:ext cx="534377" cy="259045"/>
    <xdr:sp macro="" textlink="">
      <xdr:nvSpPr>
        <xdr:cNvPr id="505" name="n_2mainValue【一般廃棄物処理施設】&#10;一人当たり有形固定資産（償却資産）額"/>
        <xdr:cNvSpPr txBox="1"/>
      </xdr:nvSpPr>
      <xdr:spPr>
        <a:xfrm>
          <a:off x="20167111" y="692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78186</xdr:rowOff>
    </xdr:from>
    <xdr:ext cx="534377" cy="259045"/>
    <xdr:sp macro="" textlink="">
      <xdr:nvSpPr>
        <xdr:cNvPr id="506" name="n_3mainValue【一般廃棄物処理施設】&#10;一人当たり有形固定資産（償却資産）額"/>
        <xdr:cNvSpPr txBox="1"/>
      </xdr:nvSpPr>
      <xdr:spPr>
        <a:xfrm>
          <a:off x="19278111" y="693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72105</xdr:rowOff>
    </xdr:from>
    <xdr:ext cx="534377" cy="259045"/>
    <xdr:sp macro="" textlink="">
      <xdr:nvSpPr>
        <xdr:cNvPr id="507" name="n_4mainValue【一般廃棄物処理施設】&#10;一人当たり有形固定資産（償却資産）額"/>
        <xdr:cNvSpPr txBox="1"/>
      </xdr:nvSpPr>
      <xdr:spPr>
        <a:xfrm>
          <a:off x="18389111" y="693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533" name="直線コネクタ 532"/>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534" name="【保健センター・保健所】&#10;有形固定資産減価償却率最小値テキスト"/>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535" name="直線コネクタ 534"/>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36" name="【保健センター・保健所】&#10;有形固定資産減価償却率最大値テキスト"/>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7" name="直線コネクタ 536"/>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538" name="【保健センター・保健所】&#10;有形固定資産減価償却率平均値テキスト"/>
        <xdr:cNvSpPr txBox="1"/>
      </xdr:nvSpPr>
      <xdr:spPr>
        <a:xfrm>
          <a:off x="16357600" y="10152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39" name="フローチャート: 判断 538"/>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540" name="フローチャート: 判断 539"/>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541" name="フローチャート: 判断 540"/>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542" name="フローチャート: 判断 541"/>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43" name="フローチャート: 判断 542"/>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66766</xdr:rowOff>
    </xdr:from>
    <xdr:to>
      <xdr:col>85</xdr:col>
      <xdr:colOff>177800</xdr:colOff>
      <xdr:row>61</xdr:row>
      <xdr:rowOff>168366</xdr:rowOff>
    </xdr:to>
    <xdr:sp macro="" textlink="">
      <xdr:nvSpPr>
        <xdr:cNvPr id="549" name="楕円 548"/>
        <xdr:cNvSpPr/>
      </xdr:nvSpPr>
      <xdr:spPr>
        <a:xfrm>
          <a:off x="162687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45193</xdr:rowOff>
    </xdr:from>
    <xdr:ext cx="405111" cy="259045"/>
    <xdr:sp macro="" textlink="">
      <xdr:nvSpPr>
        <xdr:cNvPr id="550" name="【保健センター・保健所】&#10;有形固定資産減価償却率該当値テキスト"/>
        <xdr:cNvSpPr txBox="1"/>
      </xdr:nvSpPr>
      <xdr:spPr>
        <a:xfrm>
          <a:off x="16357600"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37374</xdr:rowOff>
    </xdr:from>
    <xdr:to>
      <xdr:col>81</xdr:col>
      <xdr:colOff>101600</xdr:colOff>
      <xdr:row>61</xdr:row>
      <xdr:rowOff>138974</xdr:rowOff>
    </xdr:to>
    <xdr:sp macro="" textlink="">
      <xdr:nvSpPr>
        <xdr:cNvPr id="551" name="楕円 550"/>
        <xdr:cNvSpPr/>
      </xdr:nvSpPr>
      <xdr:spPr>
        <a:xfrm>
          <a:off x="15430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88174</xdr:rowOff>
    </xdr:from>
    <xdr:to>
      <xdr:col>85</xdr:col>
      <xdr:colOff>127000</xdr:colOff>
      <xdr:row>61</xdr:row>
      <xdr:rowOff>117566</xdr:rowOff>
    </xdr:to>
    <xdr:cxnSp macro="">
      <xdr:nvCxnSpPr>
        <xdr:cNvPr id="552" name="直線コネクタ 551"/>
        <xdr:cNvCxnSpPr/>
      </xdr:nvCxnSpPr>
      <xdr:spPr>
        <a:xfrm>
          <a:off x="15481300" y="1054662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7983</xdr:rowOff>
    </xdr:from>
    <xdr:to>
      <xdr:col>76</xdr:col>
      <xdr:colOff>165100</xdr:colOff>
      <xdr:row>61</xdr:row>
      <xdr:rowOff>109583</xdr:rowOff>
    </xdr:to>
    <xdr:sp macro="" textlink="">
      <xdr:nvSpPr>
        <xdr:cNvPr id="553" name="楕円 552"/>
        <xdr:cNvSpPr/>
      </xdr:nvSpPr>
      <xdr:spPr>
        <a:xfrm>
          <a:off x="14541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58783</xdr:rowOff>
    </xdr:from>
    <xdr:to>
      <xdr:col>81</xdr:col>
      <xdr:colOff>50800</xdr:colOff>
      <xdr:row>61</xdr:row>
      <xdr:rowOff>88174</xdr:rowOff>
    </xdr:to>
    <xdr:cxnSp macro="">
      <xdr:nvCxnSpPr>
        <xdr:cNvPr id="554" name="直線コネクタ 553"/>
        <xdr:cNvCxnSpPr/>
      </xdr:nvCxnSpPr>
      <xdr:spPr>
        <a:xfrm>
          <a:off x="14592300" y="1051723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150041</xdr:rowOff>
    </xdr:from>
    <xdr:to>
      <xdr:col>72</xdr:col>
      <xdr:colOff>38100</xdr:colOff>
      <xdr:row>61</xdr:row>
      <xdr:rowOff>80191</xdr:rowOff>
    </xdr:to>
    <xdr:sp macro="" textlink="">
      <xdr:nvSpPr>
        <xdr:cNvPr id="555" name="楕円 554"/>
        <xdr:cNvSpPr/>
      </xdr:nvSpPr>
      <xdr:spPr>
        <a:xfrm>
          <a:off x="13652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29391</xdr:rowOff>
    </xdr:from>
    <xdr:to>
      <xdr:col>76</xdr:col>
      <xdr:colOff>114300</xdr:colOff>
      <xdr:row>61</xdr:row>
      <xdr:rowOff>58783</xdr:rowOff>
    </xdr:to>
    <xdr:cxnSp macro="">
      <xdr:nvCxnSpPr>
        <xdr:cNvPr id="556" name="直線コネクタ 555"/>
        <xdr:cNvCxnSpPr/>
      </xdr:nvCxnSpPr>
      <xdr:spPr>
        <a:xfrm>
          <a:off x="13703300" y="1048784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125549</xdr:rowOff>
    </xdr:from>
    <xdr:to>
      <xdr:col>67</xdr:col>
      <xdr:colOff>101600</xdr:colOff>
      <xdr:row>61</xdr:row>
      <xdr:rowOff>55699</xdr:rowOff>
    </xdr:to>
    <xdr:sp macro="" textlink="">
      <xdr:nvSpPr>
        <xdr:cNvPr id="557" name="楕円 556"/>
        <xdr:cNvSpPr/>
      </xdr:nvSpPr>
      <xdr:spPr>
        <a:xfrm>
          <a:off x="12763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4899</xdr:rowOff>
    </xdr:from>
    <xdr:to>
      <xdr:col>71</xdr:col>
      <xdr:colOff>177800</xdr:colOff>
      <xdr:row>61</xdr:row>
      <xdr:rowOff>29391</xdr:rowOff>
    </xdr:to>
    <xdr:cxnSp macro="">
      <xdr:nvCxnSpPr>
        <xdr:cNvPr id="558" name="直線コネクタ 557"/>
        <xdr:cNvCxnSpPr/>
      </xdr:nvCxnSpPr>
      <xdr:spPr>
        <a:xfrm>
          <a:off x="12814300" y="1046334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559" name="n_1aveValue【保健センター・保健所】&#10;有形固定資産減価償却率"/>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560" name="n_2aveValue【保健センター・保健所】&#10;有形固定資産減価償却率"/>
        <xdr:cNvSpPr txBox="1"/>
      </xdr:nvSpPr>
      <xdr:spPr>
        <a:xfrm>
          <a:off x="14389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561" name="n_3aveValue【保健センター・保健所】&#10;有形固定資産減価償却率"/>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562" name="n_4aveValue【保健センター・保健所】&#10;有形固定資産減価償却率"/>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130101</xdr:rowOff>
    </xdr:from>
    <xdr:ext cx="405111" cy="259045"/>
    <xdr:sp macro="" textlink="">
      <xdr:nvSpPr>
        <xdr:cNvPr id="563" name="n_1mainValue【保健センター・保健所】&#10;有形固定資産減価償却率"/>
        <xdr:cNvSpPr txBox="1"/>
      </xdr:nvSpPr>
      <xdr:spPr>
        <a:xfrm>
          <a:off x="152660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100710</xdr:rowOff>
    </xdr:from>
    <xdr:ext cx="405111" cy="259045"/>
    <xdr:sp macro="" textlink="">
      <xdr:nvSpPr>
        <xdr:cNvPr id="564" name="n_2mainValue【保健センター・保健所】&#10;有形固定資産減価償却率"/>
        <xdr:cNvSpPr txBox="1"/>
      </xdr:nvSpPr>
      <xdr:spPr>
        <a:xfrm>
          <a:off x="14389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71318</xdr:rowOff>
    </xdr:from>
    <xdr:ext cx="405111" cy="259045"/>
    <xdr:sp macro="" textlink="">
      <xdr:nvSpPr>
        <xdr:cNvPr id="565" name="n_3mainValue【保健センター・保健所】&#10;有形固定資産減価償却率"/>
        <xdr:cNvSpPr txBox="1"/>
      </xdr:nvSpPr>
      <xdr:spPr>
        <a:xfrm>
          <a:off x="13500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46826</xdr:rowOff>
    </xdr:from>
    <xdr:ext cx="405111" cy="259045"/>
    <xdr:sp macro="" textlink="">
      <xdr:nvSpPr>
        <xdr:cNvPr id="566" name="n_4mainValue【保健センター・保健所】&#10;有形固定資産減価償却率"/>
        <xdr:cNvSpPr txBox="1"/>
      </xdr:nvSpPr>
      <xdr:spPr>
        <a:xfrm>
          <a:off x="12611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592" name="直線コネクタ 591"/>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3"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4" name="直線コネクタ 593"/>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595" name="【保健センター・保健所】&#10;一人当たり面積最大値テキスト"/>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596" name="直線コネクタ 595"/>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23965</xdr:rowOff>
    </xdr:from>
    <xdr:ext cx="469744" cy="259045"/>
    <xdr:sp macro="" textlink="">
      <xdr:nvSpPr>
        <xdr:cNvPr id="597" name="【保健センター・保健所】&#10;一人当たり面積平均値テキスト"/>
        <xdr:cNvSpPr txBox="1"/>
      </xdr:nvSpPr>
      <xdr:spPr>
        <a:xfrm>
          <a:off x="22199600" y="10825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598" name="フローチャート: 判断 597"/>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99" name="フローチャート: 判断 598"/>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600" name="フローチャート: 判断 599"/>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601" name="フローチャート: 判断 600"/>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602" name="フローチャート: 判断 601"/>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08" name="楕円 607"/>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109237</xdr:rowOff>
    </xdr:from>
    <xdr:ext cx="469744" cy="259045"/>
    <xdr:sp macro="" textlink="">
      <xdr:nvSpPr>
        <xdr:cNvPr id="609" name="【保健センター・保健所】&#10;一人当たり面積該当値テキスト"/>
        <xdr:cNvSpPr txBox="1"/>
      </xdr:nvSpPr>
      <xdr:spPr>
        <a:xfrm>
          <a:off x="22199600"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610" name="楕円 609"/>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137160</xdr:rowOff>
    </xdr:to>
    <xdr:cxnSp macro="">
      <xdr:nvCxnSpPr>
        <xdr:cNvPr id="611" name="直線コネクタ 610"/>
        <xdr:cNvCxnSpPr/>
      </xdr:nvCxnSpPr>
      <xdr:spPr>
        <a:xfrm>
          <a:off x="21323300" y="1076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612" name="楕円 611"/>
        <xdr:cNvSpPr/>
      </xdr:nvSpPr>
      <xdr:spPr>
        <a:xfrm>
          <a:off x="2038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137160</xdr:rowOff>
    </xdr:to>
    <xdr:cxnSp macro="">
      <xdr:nvCxnSpPr>
        <xdr:cNvPr id="613" name="直線コネクタ 612"/>
        <xdr:cNvCxnSpPr/>
      </xdr:nvCxnSpPr>
      <xdr:spPr>
        <a:xfrm>
          <a:off x="20434300" y="1076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614" name="楕円 613"/>
        <xdr:cNvSpPr/>
      </xdr:nvSpPr>
      <xdr:spPr>
        <a:xfrm>
          <a:off x="19494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137160</xdr:rowOff>
    </xdr:to>
    <xdr:cxnSp macro="">
      <xdr:nvCxnSpPr>
        <xdr:cNvPr id="615" name="直線コネクタ 614"/>
        <xdr:cNvCxnSpPr/>
      </xdr:nvCxnSpPr>
      <xdr:spPr>
        <a:xfrm>
          <a:off x="19545300" y="1076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83094</xdr:rowOff>
    </xdr:from>
    <xdr:to>
      <xdr:col>98</xdr:col>
      <xdr:colOff>38100</xdr:colOff>
      <xdr:row>63</xdr:row>
      <xdr:rowOff>13244</xdr:rowOff>
    </xdr:to>
    <xdr:sp macro="" textlink="">
      <xdr:nvSpPr>
        <xdr:cNvPr id="616" name="楕円 615"/>
        <xdr:cNvSpPr/>
      </xdr:nvSpPr>
      <xdr:spPr>
        <a:xfrm>
          <a:off x="18605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133894</xdr:rowOff>
    </xdr:from>
    <xdr:to>
      <xdr:col>102</xdr:col>
      <xdr:colOff>114300</xdr:colOff>
      <xdr:row>62</xdr:row>
      <xdr:rowOff>137160</xdr:rowOff>
    </xdr:to>
    <xdr:cxnSp macro="">
      <xdr:nvCxnSpPr>
        <xdr:cNvPr id="617" name="直線コネクタ 616"/>
        <xdr:cNvCxnSpPr/>
      </xdr:nvCxnSpPr>
      <xdr:spPr>
        <a:xfrm>
          <a:off x="18656300" y="1076379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618" name="n_1aveValue【保健センター・保健所】&#10;一人当たり面積"/>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151328</xdr:rowOff>
    </xdr:from>
    <xdr:ext cx="469744" cy="259045"/>
    <xdr:sp macro="" textlink="">
      <xdr:nvSpPr>
        <xdr:cNvPr id="619" name="n_2aveValue【保健センター・保健所】&#10;一人当たり面積"/>
        <xdr:cNvSpPr txBox="1"/>
      </xdr:nvSpPr>
      <xdr:spPr>
        <a:xfrm>
          <a:off x="20199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135000</xdr:rowOff>
    </xdr:from>
    <xdr:ext cx="469744" cy="259045"/>
    <xdr:sp macro="" textlink="">
      <xdr:nvSpPr>
        <xdr:cNvPr id="620" name="n_3aveValue【保健センター・保健所】&#10;一人当たり面積"/>
        <xdr:cNvSpPr txBox="1"/>
      </xdr:nvSpPr>
      <xdr:spPr>
        <a:xfrm>
          <a:off x="193104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141531</xdr:rowOff>
    </xdr:from>
    <xdr:ext cx="469744" cy="259045"/>
    <xdr:sp macro="" textlink="">
      <xdr:nvSpPr>
        <xdr:cNvPr id="621" name="n_4aveValue【保健センター・保健所】&#10;一人当たり面積"/>
        <xdr:cNvSpPr txBox="1"/>
      </xdr:nvSpPr>
      <xdr:spPr>
        <a:xfrm>
          <a:off x="18421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33037</xdr:rowOff>
    </xdr:from>
    <xdr:ext cx="469744" cy="259045"/>
    <xdr:sp macro="" textlink="">
      <xdr:nvSpPr>
        <xdr:cNvPr id="622" name="n_1mainValue【保健センター・保健所】&#10;一人当たり面積"/>
        <xdr:cNvSpPr txBox="1"/>
      </xdr:nvSpPr>
      <xdr:spPr>
        <a:xfrm>
          <a:off x="210757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33037</xdr:rowOff>
    </xdr:from>
    <xdr:ext cx="469744" cy="259045"/>
    <xdr:sp macro="" textlink="">
      <xdr:nvSpPr>
        <xdr:cNvPr id="623" name="n_2mainValue【保健センター・保健所】&#10;一人当たり面積"/>
        <xdr:cNvSpPr txBox="1"/>
      </xdr:nvSpPr>
      <xdr:spPr>
        <a:xfrm>
          <a:off x="20199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33037</xdr:rowOff>
    </xdr:from>
    <xdr:ext cx="469744" cy="259045"/>
    <xdr:sp macro="" textlink="">
      <xdr:nvSpPr>
        <xdr:cNvPr id="624" name="n_3mainValue【保健センター・保健所】&#10;一人当たり面積"/>
        <xdr:cNvSpPr txBox="1"/>
      </xdr:nvSpPr>
      <xdr:spPr>
        <a:xfrm>
          <a:off x="19310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29771</xdr:rowOff>
    </xdr:from>
    <xdr:ext cx="469744" cy="259045"/>
    <xdr:sp macro="" textlink="">
      <xdr:nvSpPr>
        <xdr:cNvPr id="625" name="n_4mainValue【保健センター・保健所】&#10;一人当たり面積"/>
        <xdr:cNvSpPr txBox="1"/>
      </xdr:nvSpPr>
      <xdr:spPr>
        <a:xfrm>
          <a:off x="18421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651" name="直線コネクタ 650"/>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654" name="【消防施設】&#10;有形固定資産減価償却率最大値テキスト"/>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655" name="直線コネクタ 654"/>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56" name="【消防施設】&#10;有形固定資産減価償却率平均値テキスト"/>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57" name="フローチャート: 判断 656"/>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8" name="フローチャート: 判断 657"/>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659" name="フローチャート: 判断 658"/>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660" name="フローチャート: 判断 659"/>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661" name="フローチャート: 判断 660"/>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667" name="楕円 666"/>
        <xdr:cNvSpPr/>
      </xdr:nvSpPr>
      <xdr:spPr>
        <a:xfrm>
          <a:off x="162687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11447</xdr:rowOff>
    </xdr:from>
    <xdr:ext cx="405111" cy="259045"/>
    <xdr:sp macro="" textlink="">
      <xdr:nvSpPr>
        <xdr:cNvPr id="668" name="【消防施設】&#10;有形固定資産減価償却率該当値テキスト"/>
        <xdr:cNvSpPr txBox="1"/>
      </xdr:nvSpPr>
      <xdr:spPr>
        <a:xfrm>
          <a:off x="16357600"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166914</xdr:rowOff>
    </xdr:from>
    <xdr:to>
      <xdr:col>81</xdr:col>
      <xdr:colOff>101600</xdr:colOff>
      <xdr:row>83</xdr:row>
      <xdr:rowOff>97064</xdr:rowOff>
    </xdr:to>
    <xdr:sp macro="" textlink="">
      <xdr:nvSpPr>
        <xdr:cNvPr id="669" name="楕円 668"/>
        <xdr:cNvSpPr/>
      </xdr:nvSpPr>
      <xdr:spPr>
        <a:xfrm>
          <a:off x="15430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46264</xdr:rowOff>
    </xdr:from>
    <xdr:to>
      <xdr:col>85</xdr:col>
      <xdr:colOff>127000</xdr:colOff>
      <xdr:row>83</xdr:row>
      <xdr:rowOff>83820</xdr:rowOff>
    </xdr:to>
    <xdr:cxnSp macro="">
      <xdr:nvCxnSpPr>
        <xdr:cNvPr id="670" name="直線コネクタ 669"/>
        <xdr:cNvCxnSpPr/>
      </xdr:nvCxnSpPr>
      <xdr:spPr>
        <a:xfrm>
          <a:off x="15481300" y="1427661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127726</xdr:rowOff>
    </xdr:from>
    <xdr:to>
      <xdr:col>76</xdr:col>
      <xdr:colOff>165100</xdr:colOff>
      <xdr:row>83</xdr:row>
      <xdr:rowOff>57876</xdr:rowOff>
    </xdr:to>
    <xdr:sp macro="" textlink="">
      <xdr:nvSpPr>
        <xdr:cNvPr id="671" name="楕円 670"/>
        <xdr:cNvSpPr/>
      </xdr:nvSpPr>
      <xdr:spPr>
        <a:xfrm>
          <a:off x="14541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7076</xdr:rowOff>
    </xdr:from>
    <xdr:to>
      <xdr:col>81</xdr:col>
      <xdr:colOff>50800</xdr:colOff>
      <xdr:row>83</xdr:row>
      <xdr:rowOff>46264</xdr:rowOff>
    </xdr:to>
    <xdr:cxnSp macro="">
      <xdr:nvCxnSpPr>
        <xdr:cNvPr id="672" name="直線コネクタ 671"/>
        <xdr:cNvCxnSpPr/>
      </xdr:nvCxnSpPr>
      <xdr:spPr>
        <a:xfrm>
          <a:off x="14592300" y="142374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83638</xdr:rowOff>
    </xdr:from>
    <xdr:to>
      <xdr:col>72</xdr:col>
      <xdr:colOff>38100</xdr:colOff>
      <xdr:row>83</xdr:row>
      <xdr:rowOff>13788</xdr:rowOff>
    </xdr:to>
    <xdr:sp macro="" textlink="">
      <xdr:nvSpPr>
        <xdr:cNvPr id="673" name="楕円 672"/>
        <xdr:cNvSpPr/>
      </xdr:nvSpPr>
      <xdr:spPr>
        <a:xfrm>
          <a:off x="136525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134438</xdr:rowOff>
    </xdr:from>
    <xdr:to>
      <xdr:col>76</xdr:col>
      <xdr:colOff>114300</xdr:colOff>
      <xdr:row>83</xdr:row>
      <xdr:rowOff>7076</xdr:rowOff>
    </xdr:to>
    <xdr:cxnSp macro="">
      <xdr:nvCxnSpPr>
        <xdr:cNvPr id="674" name="直線コネクタ 673"/>
        <xdr:cNvCxnSpPr/>
      </xdr:nvCxnSpPr>
      <xdr:spPr>
        <a:xfrm>
          <a:off x="13703300" y="1419333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47716</xdr:rowOff>
    </xdr:from>
    <xdr:to>
      <xdr:col>67</xdr:col>
      <xdr:colOff>101600</xdr:colOff>
      <xdr:row>82</xdr:row>
      <xdr:rowOff>149316</xdr:rowOff>
    </xdr:to>
    <xdr:sp macro="" textlink="">
      <xdr:nvSpPr>
        <xdr:cNvPr id="675" name="楕円 674"/>
        <xdr:cNvSpPr/>
      </xdr:nvSpPr>
      <xdr:spPr>
        <a:xfrm>
          <a:off x="127635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98516</xdr:rowOff>
    </xdr:from>
    <xdr:to>
      <xdr:col>71</xdr:col>
      <xdr:colOff>177800</xdr:colOff>
      <xdr:row>82</xdr:row>
      <xdr:rowOff>134438</xdr:rowOff>
    </xdr:to>
    <xdr:cxnSp macro="">
      <xdr:nvCxnSpPr>
        <xdr:cNvPr id="676" name="直線コネクタ 675"/>
        <xdr:cNvCxnSpPr/>
      </xdr:nvCxnSpPr>
      <xdr:spPr>
        <a:xfrm>
          <a:off x="12814300" y="141574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7" name="n_1aveValue【消防施設】&#10;有形固定資産減価償却率"/>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52269</xdr:rowOff>
    </xdr:from>
    <xdr:ext cx="405111" cy="259045"/>
    <xdr:sp macro="" textlink="">
      <xdr:nvSpPr>
        <xdr:cNvPr id="678" name="n_2aveValue【消防施設】&#10;有形固定資産減価償却率"/>
        <xdr:cNvSpPr txBox="1"/>
      </xdr:nvSpPr>
      <xdr:spPr>
        <a:xfrm>
          <a:off x="14389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35940</xdr:rowOff>
    </xdr:from>
    <xdr:ext cx="405111" cy="259045"/>
    <xdr:sp macro="" textlink="">
      <xdr:nvSpPr>
        <xdr:cNvPr id="679" name="n_3aveValue【消防施設】&#10;有形固定資産減価償却率"/>
        <xdr:cNvSpPr txBox="1"/>
      </xdr:nvSpPr>
      <xdr:spPr>
        <a:xfrm>
          <a:off x="13500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680" name="n_4aveValue【消防施設】&#10;有形固定資産減価償却率"/>
        <xdr:cNvSpPr txBox="1"/>
      </xdr:nvSpPr>
      <xdr:spPr>
        <a:xfrm>
          <a:off x="12611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88191</xdr:rowOff>
    </xdr:from>
    <xdr:ext cx="405111" cy="259045"/>
    <xdr:sp macro="" textlink="">
      <xdr:nvSpPr>
        <xdr:cNvPr id="681" name="n_1mainValue【消防施設】&#10;有形固定資産減価償却率"/>
        <xdr:cNvSpPr txBox="1"/>
      </xdr:nvSpPr>
      <xdr:spPr>
        <a:xfrm>
          <a:off x="152660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682" name="n_2mainValue【消防施設】&#10;有形固定資産減価償却率"/>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30315</xdr:rowOff>
    </xdr:from>
    <xdr:ext cx="405111" cy="259045"/>
    <xdr:sp macro="" textlink="">
      <xdr:nvSpPr>
        <xdr:cNvPr id="683" name="n_3mainValue【消防施設】&#10;有形固定資産減価償却率"/>
        <xdr:cNvSpPr txBox="1"/>
      </xdr:nvSpPr>
      <xdr:spPr>
        <a:xfrm>
          <a:off x="13500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165843</xdr:rowOff>
    </xdr:from>
    <xdr:ext cx="405111" cy="259045"/>
    <xdr:sp macro="" textlink="">
      <xdr:nvSpPr>
        <xdr:cNvPr id="684" name="n_4mainValue【消防施設】&#10;有形固定資産減価償却率"/>
        <xdr:cNvSpPr txBox="1"/>
      </xdr:nvSpPr>
      <xdr:spPr>
        <a:xfrm>
          <a:off x="12611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706" name="直線コネクタ 705"/>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709" name="【消防施設】&#10;一人当たり面積最大値テキスト"/>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710" name="直線コネクタ 709"/>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11" name="【消防施設】&#10;一人当たり面積平均値テキスト"/>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2" name="フローチャート: 判断 711"/>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13" name="フローチャート: 判断 712"/>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14" name="フローチャート: 判断 713"/>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5" name="フローチャート: 判断 714"/>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6" name="フローチャート: 判断 715"/>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22" name="楕円 721"/>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113047</xdr:rowOff>
    </xdr:from>
    <xdr:ext cx="469744" cy="259045"/>
    <xdr:sp macro="" textlink="">
      <xdr:nvSpPr>
        <xdr:cNvPr id="723" name="【消防施設】&#10;一人当たり面積該当値テキスト"/>
        <xdr:cNvSpPr txBox="1"/>
      </xdr:nvSpPr>
      <xdr:spPr>
        <a:xfrm>
          <a:off x="22199600"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90170</xdr:rowOff>
    </xdr:from>
    <xdr:to>
      <xdr:col>112</xdr:col>
      <xdr:colOff>38100</xdr:colOff>
      <xdr:row>84</xdr:row>
      <xdr:rowOff>20320</xdr:rowOff>
    </xdr:to>
    <xdr:sp macro="" textlink="">
      <xdr:nvSpPr>
        <xdr:cNvPr id="724" name="楕円 723"/>
        <xdr:cNvSpPr/>
      </xdr:nvSpPr>
      <xdr:spPr>
        <a:xfrm>
          <a:off x="2127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140970</xdr:rowOff>
    </xdr:to>
    <xdr:cxnSp macro="">
      <xdr:nvCxnSpPr>
        <xdr:cNvPr id="725" name="直線コネクタ 724"/>
        <xdr:cNvCxnSpPr/>
      </xdr:nvCxnSpPr>
      <xdr:spPr>
        <a:xfrm>
          <a:off x="21323300" y="1437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94742</xdr:rowOff>
    </xdr:from>
    <xdr:to>
      <xdr:col>107</xdr:col>
      <xdr:colOff>101600</xdr:colOff>
      <xdr:row>84</xdr:row>
      <xdr:rowOff>24892</xdr:rowOff>
    </xdr:to>
    <xdr:sp macro="" textlink="">
      <xdr:nvSpPr>
        <xdr:cNvPr id="726" name="楕円 725"/>
        <xdr:cNvSpPr/>
      </xdr:nvSpPr>
      <xdr:spPr>
        <a:xfrm>
          <a:off x="20383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140970</xdr:rowOff>
    </xdr:from>
    <xdr:to>
      <xdr:col>111</xdr:col>
      <xdr:colOff>177800</xdr:colOff>
      <xdr:row>83</xdr:row>
      <xdr:rowOff>145542</xdr:rowOff>
    </xdr:to>
    <xdr:cxnSp macro="">
      <xdr:nvCxnSpPr>
        <xdr:cNvPr id="727" name="直線コネクタ 726"/>
        <xdr:cNvCxnSpPr/>
      </xdr:nvCxnSpPr>
      <xdr:spPr>
        <a:xfrm flipV="1">
          <a:off x="20434300" y="1437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94742</xdr:rowOff>
    </xdr:from>
    <xdr:to>
      <xdr:col>102</xdr:col>
      <xdr:colOff>165100</xdr:colOff>
      <xdr:row>84</xdr:row>
      <xdr:rowOff>24892</xdr:rowOff>
    </xdr:to>
    <xdr:sp macro="" textlink="">
      <xdr:nvSpPr>
        <xdr:cNvPr id="728" name="楕円 727"/>
        <xdr:cNvSpPr/>
      </xdr:nvSpPr>
      <xdr:spPr>
        <a:xfrm>
          <a:off x="19494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145542</xdr:rowOff>
    </xdr:from>
    <xdr:to>
      <xdr:col>107</xdr:col>
      <xdr:colOff>50800</xdr:colOff>
      <xdr:row>83</xdr:row>
      <xdr:rowOff>145542</xdr:rowOff>
    </xdr:to>
    <xdr:cxnSp macro="">
      <xdr:nvCxnSpPr>
        <xdr:cNvPr id="729" name="直線コネクタ 728"/>
        <xdr:cNvCxnSpPr/>
      </xdr:nvCxnSpPr>
      <xdr:spPr>
        <a:xfrm>
          <a:off x="19545300" y="14375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94742</xdr:rowOff>
    </xdr:from>
    <xdr:to>
      <xdr:col>98</xdr:col>
      <xdr:colOff>38100</xdr:colOff>
      <xdr:row>84</xdr:row>
      <xdr:rowOff>24892</xdr:rowOff>
    </xdr:to>
    <xdr:sp macro="" textlink="">
      <xdr:nvSpPr>
        <xdr:cNvPr id="730" name="楕円 729"/>
        <xdr:cNvSpPr/>
      </xdr:nvSpPr>
      <xdr:spPr>
        <a:xfrm>
          <a:off x="18605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145542</xdr:rowOff>
    </xdr:from>
    <xdr:to>
      <xdr:col>102</xdr:col>
      <xdr:colOff>114300</xdr:colOff>
      <xdr:row>83</xdr:row>
      <xdr:rowOff>145542</xdr:rowOff>
    </xdr:to>
    <xdr:cxnSp macro="">
      <xdr:nvCxnSpPr>
        <xdr:cNvPr id="731" name="直線コネクタ 730"/>
        <xdr:cNvCxnSpPr/>
      </xdr:nvCxnSpPr>
      <xdr:spPr>
        <a:xfrm>
          <a:off x="18656300" y="14375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732" name="n_1aveValue【消防施設】&#10;一人当たり面積"/>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733" name="n_2aveValue【消防施設】&#10;一人当たり面積"/>
        <xdr:cNvSpPr txBox="1"/>
      </xdr:nvSpPr>
      <xdr:spPr>
        <a:xfrm>
          <a:off x="20199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34" name="n_3aveValue【消防施設】&#10;一人当たり面積"/>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735" name="n_4aveValue【消防施設】&#10;一人当たり面積"/>
        <xdr:cNvSpPr txBox="1"/>
      </xdr:nvSpPr>
      <xdr:spPr>
        <a:xfrm>
          <a:off x="18421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36847</xdr:rowOff>
    </xdr:from>
    <xdr:ext cx="469744" cy="259045"/>
    <xdr:sp macro="" textlink="">
      <xdr:nvSpPr>
        <xdr:cNvPr id="736" name="n_1mainValue【消防施設】&#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41419</xdr:rowOff>
    </xdr:from>
    <xdr:ext cx="469744" cy="259045"/>
    <xdr:sp macro="" textlink="">
      <xdr:nvSpPr>
        <xdr:cNvPr id="737" name="n_2mainValue【消防施設】&#10;一人当たり面積"/>
        <xdr:cNvSpPr txBox="1"/>
      </xdr:nvSpPr>
      <xdr:spPr>
        <a:xfrm>
          <a:off x="20199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41419</xdr:rowOff>
    </xdr:from>
    <xdr:ext cx="469744" cy="259045"/>
    <xdr:sp macro="" textlink="">
      <xdr:nvSpPr>
        <xdr:cNvPr id="738" name="n_3mainValue【消防施設】&#10;一人当たり面積"/>
        <xdr:cNvSpPr txBox="1"/>
      </xdr:nvSpPr>
      <xdr:spPr>
        <a:xfrm>
          <a:off x="19310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41419</xdr:rowOff>
    </xdr:from>
    <xdr:ext cx="469744" cy="259045"/>
    <xdr:sp macro="" textlink="">
      <xdr:nvSpPr>
        <xdr:cNvPr id="739" name="n_4mainValue【消防施設】&#10;一人当たり面積"/>
        <xdr:cNvSpPr txBox="1"/>
      </xdr:nvSpPr>
      <xdr:spPr>
        <a:xfrm>
          <a:off x="18421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0" name="テキスト ボックス 759"/>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3" name="直線コネクタ 762"/>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4"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5" name="直線コネクタ 764"/>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6"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7" name="直線コネクタ 76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63516</xdr:rowOff>
    </xdr:from>
    <xdr:ext cx="405111" cy="259045"/>
    <xdr:sp macro="" textlink="">
      <xdr:nvSpPr>
        <xdr:cNvPr id="768" name="【庁舎】&#10;有形固定資産減価償却率平均値テキスト"/>
        <xdr:cNvSpPr txBox="1"/>
      </xdr:nvSpPr>
      <xdr:spPr>
        <a:xfrm>
          <a:off x="16357600" y="1772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769" name="フローチャート: 判断 768"/>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770" name="フローチャート: 判断 769"/>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771" name="フローチャート: 判断 770"/>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772" name="フローチャート: 判断 771"/>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773" name="フローチャート: 判断 772"/>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154939</xdr:rowOff>
    </xdr:from>
    <xdr:to>
      <xdr:col>85</xdr:col>
      <xdr:colOff>177800</xdr:colOff>
      <xdr:row>103</xdr:row>
      <xdr:rowOff>85089</xdr:rowOff>
    </xdr:to>
    <xdr:sp macro="" textlink="">
      <xdr:nvSpPr>
        <xdr:cNvPr id="779" name="楕円 778"/>
        <xdr:cNvSpPr/>
      </xdr:nvSpPr>
      <xdr:spPr>
        <a:xfrm>
          <a:off x="162687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6366</xdr:rowOff>
    </xdr:from>
    <xdr:ext cx="405111" cy="259045"/>
    <xdr:sp macro="" textlink="">
      <xdr:nvSpPr>
        <xdr:cNvPr id="780" name="【庁舎】&#10;有形固定資産減価償却率該当値テキスト"/>
        <xdr:cNvSpPr txBox="1"/>
      </xdr:nvSpPr>
      <xdr:spPr>
        <a:xfrm>
          <a:off x="16357600"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146050</xdr:rowOff>
    </xdr:from>
    <xdr:to>
      <xdr:col>81</xdr:col>
      <xdr:colOff>101600</xdr:colOff>
      <xdr:row>103</xdr:row>
      <xdr:rowOff>76200</xdr:rowOff>
    </xdr:to>
    <xdr:sp macro="" textlink="">
      <xdr:nvSpPr>
        <xdr:cNvPr id="781" name="楕円 780"/>
        <xdr:cNvSpPr/>
      </xdr:nvSpPr>
      <xdr:spPr>
        <a:xfrm>
          <a:off x="15430500" y="1763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25400</xdr:rowOff>
    </xdr:from>
    <xdr:to>
      <xdr:col>85</xdr:col>
      <xdr:colOff>127000</xdr:colOff>
      <xdr:row>103</xdr:row>
      <xdr:rowOff>34289</xdr:rowOff>
    </xdr:to>
    <xdr:cxnSp macro="">
      <xdr:nvCxnSpPr>
        <xdr:cNvPr id="782" name="直線コネクタ 781"/>
        <xdr:cNvCxnSpPr/>
      </xdr:nvCxnSpPr>
      <xdr:spPr>
        <a:xfrm>
          <a:off x="15481300" y="17684750"/>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123189</xdr:rowOff>
    </xdr:from>
    <xdr:to>
      <xdr:col>76</xdr:col>
      <xdr:colOff>165100</xdr:colOff>
      <xdr:row>103</xdr:row>
      <xdr:rowOff>53339</xdr:rowOff>
    </xdr:to>
    <xdr:sp macro="" textlink="">
      <xdr:nvSpPr>
        <xdr:cNvPr id="783" name="楕円 782"/>
        <xdr:cNvSpPr/>
      </xdr:nvSpPr>
      <xdr:spPr>
        <a:xfrm>
          <a:off x="14541500" y="1761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2539</xdr:rowOff>
    </xdr:from>
    <xdr:to>
      <xdr:col>81</xdr:col>
      <xdr:colOff>50800</xdr:colOff>
      <xdr:row>103</xdr:row>
      <xdr:rowOff>25400</xdr:rowOff>
    </xdr:to>
    <xdr:cxnSp macro="">
      <xdr:nvCxnSpPr>
        <xdr:cNvPr id="784" name="直線コネクタ 783"/>
        <xdr:cNvCxnSpPr/>
      </xdr:nvCxnSpPr>
      <xdr:spPr>
        <a:xfrm>
          <a:off x="14592300" y="176618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142239</xdr:rowOff>
    </xdr:from>
    <xdr:to>
      <xdr:col>72</xdr:col>
      <xdr:colOff>38100</xdr:colOff>
      <xdr:row>103</xdr:row>
      <xdr:rowOff>72389</xdr:rowOff>
    </xdr:to>
    <xdr:sp macro="" textlink="">
      <xdr:nvSpPr>
        <xdr:cNvPr id="785" name="楕円 784"/>
        <xdr:cNvSpPr/>
      </xdr:nvSpPr>
      <xdr:spPr>
        <a:xfrm>
          <a:off x="13652500" y="176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2539</xdr:rowOff>
    </xdr:from>
    <xdr:to>
      <xdr:col>76</xdr:col>
      <xdr:colOff>114300</xdr:colOff>
      <xdr:row>103</xdr:row>
      <xdr:rowOff>21589</xdr:rowOff>
    </xdr:to>
    <xdr:cxnSp macro="">
      <xdr:nvCxnSpPr>
        <xdr:cNvPr id="786" name="直線コネクタ 785"/>
        <xdr:cNvCxnSpPr/>
      </xdr:nvCxnSpPr>
      <xdr:spPr>
        <a:xfrm flipV="1">
          <a:off x="13703300" y="17661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120650</xdr:rowOff>
    </xdr:from>
    <xdr:to>
      <xdr:col>67</xdr:col>
      <xdr:colOff>101600</xdr:colOff>
      <xdr:row>103</xdr:row>
      <xdr:rowOff>50800</xdr:rowOff>
    </xdr:to>
    <xdr:sp macro="" textlink="">
      <xdr:nvSpPr>
        <xdr:cNvPr id="787" name="楕円 786"/>
        <xdr:cNvSpPr/>
      </xdr:nvSpPr>
      <xdr:spPr>
        <a:xfrm>
          <a:off x="12763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0</xdr:rowOff>
    </xdr:from>
    <xdr:to>
      <xdr:col>71</xdr:col>
      <xdr:colOff>177800</xdr:colOff>
      <xdr:row>103</xdr:row>
      <xdr:rowOff>21589</xdr:rowOff>
    </xdr:to>
    <xdr:cxnSp macro="">
      <xdr:nvCxnSpPr>
        <xdr:cNvPr id="788" name="直線コネクタ 787"/>
        <xdr:cNvCxnSpPr/>
      </xdr:nvCxnSpPr>
      <xdr:spPr>
        <a:xfrm>
          <a:off x="12814300" y="1765935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6366</xdr:rowOff>
    </xdr:from>
    <xdr:ext cx="405111" cy="259045"/>
    <xdr:sp macro="" textlink="">
      <xdr:nvSpPr>
        <xdr:cNvPr id="789" name="n_1aveValue【庁舎】&#10;有形固定資産減価償却率"/>
        <xdr:cNvSpPr txBox="1"/>
      </xdr:nvSpPr>
      <xdr:spPr>
        <a:xfrm>
          <a:off x="152660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30497</xdr:rowOff>
    </xdr:from>
    <xdr:ext cx="405111" cy="259045"/>
    <xdr:sp macro="" textlink="">
      <xdr:nvSpPr>
        <xdr:cNvPr id="790" name="n_2aveValue【庁舎】&#10;有形固定資産減価償却率"/>
        <xdr:cNvSpPr txBox="1"/>
      </xdr:nvSpPr>
      <xdr:spPr>
        <a:xfrm>
          <a:off x="143897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64788</xdr:rowOff>
    </xdr:from>
    <xdr:ext cx="405111" cy="259045"/>
    <xdr:sp macro="" textlink="">
      <xdr:nvSpPr>
        <xdr:cNvPr id="791" name="n_3aveValue【庁舎】&#10;有形固定資産減価償却率"/>
        <xdr:cNvSpPr txBox="1"/>
      </xdr:nvSpPr>
      <xdr:spPr>
        <a:xfrm>
          <a:off x="13500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35577</xdr:rowOff>
    </xdr:from>
    <xdr:ext cx="405111" cy="259045"/>
    <xdr:sp macro="" textlink="">
      <xdr:nvSpPr>
        <xdr:cNvPr id="792" name="n_4aveValue【庁舎】&#10;有形固定資産減価償却率"/>
        <xdr:cNvSpPr txBox="1"/>
      </xdr:nvSpPr>
      <xdr:spPr>
        <a:xfrm>
          <a:off x="12611744" y="1786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92727</xdr:rowOff>
    </xdr:from>
    <xdr:ext cx="405111" cy="259045"/>
    <xdr:sp macro="" textlink="">
      <xdr:nvSpPr>
        <xdr:cNvPr id="793" name="n_1mainValue【庁舎】&#10;有形固定資産減価償却率"/>
        <xdr:cNvSpPr txBox="1"/>
      </xdr:nvSpPr>
      <xdr:spPr>
        <a:xfrm>
          <a:off x="15266044" y="1740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69866</xdr:rowOff>
    </xdr:from>
    <xdr:ext cx="405111" cy="259045"/>
    <xdr:sp macro="" textlink="">
      <xdr:nvSpPr>
        <xdr:cNvPr id="794" name="n_2mainValue【庁舎】&#10;有形固定資産減価償却率"/>
        <xdr:cNvSpPr txBox="1"/>
      </xdr:nvSpPr>
      <xdr:spPr>
        <a:xfrm>
          <a:off x="14389744" y="1738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88916</xdr:rowOff>
    </xdr:from>
    <xdr:ext cx="405111" cy="259045"/>
    <xdr:sp macro="" textlink="">
      <xdr:nvSpPr>
        <xdr:cNvPr id="795" name="n_3mainValue【庁舎】&#10;有形固定資産減価償却率"/>
        <xdr:cNvSpPr txBox="1"/>
      </xdr:nvSpPr>
      <xdr:spPr>
        <a:xfrm>
          <a:off x="13500744" y="1740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67327</xdr:rowOff>
    </xdr:from>
    <xdr:ext cx="405111" cy="259045"/>
    <xdr:sp macro="" textlink="">
      <xdr:nvSpPr>
        <xdr:cNvPr id="796" name="n_4mainValue【庁舎】&#10;有形固定資産減価償却率"/>
        <xdr:cNvSpPr txBox="1"/>
      </xdr:nvSpPr>
      <xdr:spPr>
        <a:xfrm>
          <a:off x="12611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823" name="直線コネクタ 822"/>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4"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5" name="直線コネクタ 824"/>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826" name="【庁舎】&#10;一人当たり面積最大値テキスト"/>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827" name="直線コネクタ 826"/>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98533</xdr:rowOff>
    </xdr:from>
    <xdr:ext cx="469744" cy="259045"/>
    <xdr:sp macro="" textlink="">
      <xdr:nvSpPr>
        <xdr:cNvPr id="828" name="【庁舎】&#10;一人当たり面積平均値テキスト"/>
        <xdr:cNvSpPr txBox="1"/>
      </xdr:nvSpPr>
      <xdr:spPr>
        <a:xfrm>
          <a:off x="22199600" y="18272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29" name="フローチャート: 判断 828"/>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830" name="フローチャート: 判断 829"/>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2" name="フローチャート: 判断 831"/>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833" name="フローチャート: 判断 832"/>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4173</xdr:rowOff>
    </xdr:from>
    <xdr:to>
      <xdr:col>116</xdr:col>
      <xdr:colOff>114300</xdr:colOff>
      <xdr:row>101</xdr:row>
      <xdr:rowOff>105773</xdr:rowOff>
    </xdr:to>
    <xdr:sp macro="" textlink="">
      <xdr:nvSpPr>
        <xdr:cNvPr id="839" name="楕円 838"/>
        <xdr:cNvSpPr/>
      </xdr:nvSpPr>
      <xdr:spPr>
        <a:xfrm>
          <a:off x="221107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27050</xdr:rowOff>
    </xdr:from>
    <xdr:ext cx="469744" cy="259045"/>
    <xdr:sp macro="" textlink="">
      <xdr:nvSpPr>
        <xdr:cNvPr id="840" name="【庁舎】&#10;一人当たり面積該当値テキスト"/>
        <xdr:cNvSpPr txBox="1"/>
      </xdr:nvSpPr>
      <xdr:spPr>
        <a:xfrm>
          <a:off x="22199600" y="1717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10705</xdr:rowOff>
    </xdr:from>
    <xdr:to>
      <xdr:col>112</xdr:col>
      <xdr:colOff>38100</xdr:colOff>
      <xdr:row>101</xdr:row>
      <xdr:rowOff>112305</xdr:rowOff>
    </xdr:to>
    <xdr:sp macro="" textlink="">
      <xdr:nvSpPr>
        <xdr:cNvPr id="841" name="楕円 840"/>
        <xdr:cNvSpPr/>
      </xdr:nvSpPr>
      <xdr:spPr>
        <a:xfrm>
          <a:off x="21272500" y="1732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54973</xdr:rowOff>
    </xdr:from>
    <xdr:to>
      <xdr:col>116</xdr:col>
      <xdr:colOff>63500</xdr:colOff>
      <xdr:row>101</xdr:row>
      <xdr:rowOff>61505</xdr:rowOff>
    </xdr:to>
    <xdr:cxnSp macro="">
      <xdr:nvCxnSpPr>
        <xdr:cNvPr id="842" name="直線コネクタ 841"/>
        <xdr:cNvCxnSpPr/>
      </xdr:nvCxnSpPr>
      <xdr:spPr>
        <a:xfrm flipV="1">
          <a:off x="21323300" y="1737142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4173</xdr:rowOff>
    </xdr:from>
    <xdr:to>
      <xdr:col>107</xdr:col>
      <xdr:colOff>101600</xdr:colOff>
      <xdr:row>101</xdr:row>
      <xdr:rowOff>105773</xdr:rowOff>
    </xdr:to>
    <xdr:sp macro="" textlink="">
      <xdr:nvSpPr>
        <xdr:cNvPr id="843" name="楕円 842"/>
        <xdr:cNvSpPr/>
      </xdr:nvSpPr>
      <xdr:spPr>
        <a:xfrm>
          <a:off x="20383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54973</xdr:rowOff>
    </xdr:from>
    <xdr:to>
      <xdr:col>111</xdr:col>
      <xdr:colOff>177800</xdr:colOff>
      <xdr:row>101</xdr:row>
      <xdr:rowOff>61505</xdr:rowOff>
    </xdr:to>
    <xdr:cxnSp macro="">
      <xdr:nvCxnSpPr>
        <xdr:cNvPr id="844" name="直線コネクタ 843"/>
        <xdr:cNvCxnSpPr/>
      </xdr:nvCxnSpPr>
      <xdr:spPr>
        <a:xfrm>
          <a:off x="20434300" y="173714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907</xdr:rowOff>
    </xdr:from>
    <xdr:to>
      <xdr:col>102</xdr:col>
      <xdr:colOff>165100</xdr:colOff>
      <xdr:row>101</xdr:row>
      <xdr:rowOff>102507</xdr:rowOff>
    </xdr:to>
    <xdr:sp macro="" textlink="">
      <xdr:nvSpPr>
        <xdr:cNvPr id="845" name="楕円 844"/>
        <xdr:cNvSpPr/>
      </xdr:nvSpPr>
      <xdr:spPr>
        <a:xfrm>
          <a:off x="19494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51707</xdr:rowOff>
    </xdr:from>
    <xdr:to>
      <xdr:col>107</xdr:col>
      <xdr:colOff>50800</xdr:colOff>
      <xdr:row>101</xdr:row>
      <xdr:rowOff>54973</xdr:rowOff>
    </xdr:to>
    <xdr:cxnSp macro="">
      <xdr:nvCxnSpPr>
        <xdr:cNvPr id="846" name="直線コネクタ 845"/>
        <xdr:cNvCxnSpPr/>
      </xdr:nvCxnSpPr>
      <xdr:spPr>
        <a:xfrm>
          <a:off x="19545300" y="173681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162561</xdr:rowOff>
    </xdr:from>
    <xdr:to>
      <xdr:col>98</xdr:col>
      <xdr:colOff>38100</xdr:colOff>
      <xdr:row>101</xdr:row>
      <xdr:rowOff>92711</xdr:rowOff>
    </xdr:to>
    <xdr:sp macro="" textlink="">
      <xdr:nvSpPr>
        <xdr:cNvPr id="847" name="楕円 846"/>
        <xdr:cNvSpPr/>
      </xdr:nvSpPr>
      <xdr:spPr>
        <a:xfrm>
          <a:off x="18605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41911</xdr:rowOff>
    </xdr:from>
    <xdr:to>
      <xdr:col>102</xdr:col>
      <xdr:colOff>114300</xdr:colOff>
      <xdr:row>101</xdr:row>
      <xdr:rowOff>51707</xdr:rowOff>
    </xdr:to>
    <xdr:cxnSp macro="">
      <xdr:nvCxnSpPr>
        <xdr:cNvPr id="848" name="直線コネクタ 847"/>
        <xdr:cNvCxnSpPr/>
      </xdr:nvCxnSpPr>
      <xdr:spPr>
        <a:xfrm>
          <a:off x="18656300" y="17358361"/>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38116</xdr:rowOff>
    </xdr:from>
    <xdr:ext cx="469744" cy="259045"/>
    <xdr:sp macro="" textlink="">
      <xdr:nvSpPr>
        <xdr:cNvPr id="849" name="n_1aveValue【庁舎】&#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50" name="n_2aveValue【庁舎】&#10;一人当たり面積"/>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851" name="n_3aveValue【庁舎】&#10;一人当たり面積"/>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64243</xdr:rowOff>
    </xdr:from>
    <xdr:ext cx="469744" cy="259045"/>
    <xdr:sp macro="" textlink="">
      <xdr:nvSpPr>
        <xdr:cNvPr id="852" name="n_4aveValue【庁舎】&#10;一人当たり面積"/>
        <xdr:cNvSpPr txBox="1"/>
      </xdr:nvSpPr>
      <xdr:spPr>
        <a:xfrm>
          <a:off x="18421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128832</xdr:rowOff>
    </xdr:from>
    <xdr:ext cx="469744" cy="259045"/>
    <xdr:sp macro="" textlink="">
      <xdr:nvSpPr>
        <xdr:cNvPr id="853" name="n_1mainValue【庁舎】&#10;一人当たり面積"/>
        <xdr:cNvSpPr txBox="1"/>
      </xdr:nvSpPr>
      <xdr:spPr>
        <a:xfrm>
          <a:off x="21075727" y="1710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122300</xdr:rowOff>
    </xdr:from>
    <xdr:ext cx="469744" cy="259045"/>
    <xdr:sp macro="" textlink="">
      <xdr:nvSpPr>
        <xdr:cNvPr id="854" name="n_2mainValue【庁舎】&#10;一人当たり面積"/>
        <xdr:cNvSpPr txBox="1"/>
      </xdr:nvSpPr>
      <xdr:spPr>
        <a:xfrm>
          <a:off x="20199427" y="1709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119034</xdr:rowOff>
    </xdr:from>
    <xdr:ext cx="469744" cy="259045"/>
    <xdr:sp macro="" textlink="">
      <xdr:nvSpPr>
        <xdr:cNvPr id="855" name="n_3mainValue【庁舎】&#10;一人当たり面積"/>
        <xdr:cNvSpPr txBox="1"/>
      </xdr:nvSpPr>
      <xdr:spPr>
        <a:xfrm>
          <a:off x="193104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109238</xdr:rowOff>
    </xdr:from>
    <xdr:ext cx="469744" cy="259045"/>
    <xdr:sp macro="" textlink="">
      <xdr:nvSpPr>
        <xdr:cNvPr id="856" name="n_4mainValue【庁舎】&#10;一人当たり面積"/>
        <xdr:cNvSpPr txBox="1"/>
      </xdr:nvSpPr>
      <xdr:spPr>
        <a:xfrm>
          <a:off x="18421427"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類似団体と比較して</a:t>
          </a:r>
          <a:r>
            <a:rPr kumimoji="1" lang="en-US" altLang="ja-JP" sz="1100" b="0" i="0" u="none" strike="noStrike" kern="0" cap="none" spc="0" normalizeH="0" baseline="0" noProof="0">
              <a:ln>
                <a:noFill/>
              </a:ln>
              <a:solidFill>
                <a:prstClr val="black"/>
              </a:solidFill>
              <a:effectLst/>
              <a:uLnTx/>
              <a:uFillTx/>
              <a:latin typeface="+mn-lt"/>
              <a:ea typeface="+mn-ea"/>
              <a:cs typeface="+mn-cs"/>
            </a:rPr>
            <a:t>R4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年度の有形固定資産減価償却率が高くなっている施設は、図書館、</a:t>
          </a:r>
          <a:r>
            <a:rPr kumimoji="1" lang="ja-JP" altLang="en-US" sz="1100" b="0" i="0" u="none" strike="noStrike" kern="0" cap="none" spc="0" normalizeH="0" baseline="0" noProof="0">
              <a:ln>
                <a:noFill/>
              </a:ln>
              <a:solidFill>
                <a:prstClr val="black"/>
              </a:solidFill>
              <a:effectLst/>
              <a:uLnTx/>
              <a:uFillTx/>
              <a:latin typeface="+mn-lt"/>
              <a:ea typeface="+mn-ea"/>
              <a:cs typeface="+mn-cs"/>
            </a:rPr>
            <a:t>保健センター、消防施設</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であり、一方で低くなっている施設は、一般廃棄物処理施設</a:t>
          </a:r>
          <a:r>
            <a:rPr kumimoji="1" lang="ja-JP" altLang="en-US" sz="1100" b="0" i="0" u="none" strike="noStrike" kern="0" cap="none" spc="0" normalizeH="0" baseline="0" noProof="0">
              <a:ln>
                <a:noFill/>
              </a:ln>
              <a:solidFill>
                <a:prstClr val="black"/>
              </a:solidFill>
              <a:effectLst/>
              <a:uLnTx/>
              <a:uFillTx/>
              <a:latin typeface="+mn-lt"/>
              <a:ea typeface="+mn-ea"/>
              <a:cs typeface="+mn-cs"/>
            </a:rPr>
            <a:t>、体育館・プール、福祉施設、庁舎</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有形固定資産減価償却率が高くなっている施設については、</a:t>
          </a:r>
          <a:r>
            <a:rPr kumimoji="1" lang="en-US" altLang="ja-JP" sz="1100" b="0" i="0" u="none" strike="noStrike" kern="0" cap="none" spc="0" normalizeH="0" baseline="0" noProof="0">
              <a:ln>
                <a:noFill/>
              </a:ln>
              <a:solidFill>
                <a:prstClr val="black"/>
              </a:solidFill>
              <a:effectLst/>
              <a:uLnTx/>
              <a:uFillTx/>
              <a:latin typeface="+mn-lt"/>
              <a:ea typeface="+mn-ea"/>
              <a:cs typeface="+mn-cs"/>
            </a:rPr>
            <a:t>H29</a:t>
          </a:r>
          <a:r>
            <a:rPr kumimoji="1" lang="ja-JP" altLang="ja-JP" sz="1100" b="0" i="0" u="none" strike="noStrike" kern="0" cap="none" spc="0" normalizeH="0" baseline="0" noProof="0">
              <a:ln>
                <a:noFill/>
              </a:ln>
              <a:solidFill>
                <a:prstClr val="black"/>
              </a:solidFill>
              <a:effectLst/>
              <a:uLnTx/>
              <a:uFillTx/>
              <a:latin typeface="+mn-lt"/>
              <a:ea typeface="+mn-ea"/>
              <a:cs typeface="+mn-cs"/>
            </a:rPr>
            <a:t>年</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月に策定した公共施設等管理計画、</a:t>
          </a:r>
          <a:r>
            <a:rPr kumimoji="1" lang="en-US" altLang="ja-JP" sz="1100" b="0" i="0" u="none" strike="noStrike" kern="0" cap="none" spc="0" normalizeH="0" baseline="0" noProof="0">
              <a:ln>
                <a:noFill/>
              </a:ln>
              <a:solidFill>
                <a:prstClr val="black"/>
              </a:solidFill>
              <a:effectLst/>
              <a:uLnTx/>
              <a:uFillTx/>
              <a:latin typeface="+mn-lt"/>
              <a:ea typeface="+mn-ea"/>
              <a:cs typeface="+mn-cs"/>
            </a:rPr>
            <a:t>R2</a:t>
          </a:r>
          <a:r>
            <a:rPr kumimoji="1" lang="ja-JP" altLang="ja-JP" sz="1100" b="0" i="0" u="none" strike="noStrike" kern="0" cap="none" spc="0" normalizeH="0" baseline="0" noProof="0">
              <a:ln>
                <a:noFill/>
              </a:ln>
              <a:solidFill>
                <a:prstClr val="black"/>
              </a:solidFill>
              <a:effectLst/>
              <a:uLnTx/>
              <a:uFillTx/>
              <a:latin typeface="+mn-lt"/>
              <a:ea typeface="+mn-ea"/>
              <a:cs typeface="+mn-cs"/>
            </a:rPr>
            <a:t>年</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月に策定した個別計画に基づき、施設の維持・修繕・統廃合等に取り組み、施設の有効活用を図る。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有形固定資産減価償却率が低くなっている一般廃棄物</a:t>
          </a:r>
          <a:r>
            <a:rPr kumimoji="1" lang="ja-JP" altLang="en-US" sz="1100" b="0" i="0" u="none" strike="noStrike" kern="0" cap="none" spc="0" normalizeH="0" baseline="0" noProof="0">
              <a:ln>
                <a:noFill/>
              </a:ln>
              <a:solidFill>
                <a:prstClr val="black"/>
              </a:solidFill>
              <a:effectLst/>
              <a:uLnTx/>
              <a:uFillTx/>
              <a:latin typeface="+mn-lt"/>
              <a:ea typeface="+mn-ea"/>
              <a:cs typeface="+mn-cs"/>
            </a:rPr>
            <a:t>処理</a:t>
          </a:r>
          <a:r>
            <a:rPr kumimoji="1" lang="ja-JP" altLang="ja-JP" sz="1100" b="0" i="0" u="none" strike="noStrike" kern="0" cap="none" spc="0" normalizeH="0" baseline="0" noProof="0">
              <a:ln>
                <a:noFill/>
              </a:ln>
              <a:solidFill>
                <a:prstClr val="black"/>
              </a:solidFill>
              <a:effectLst/>
              <a:uLnTx/>
              <a:uFillTx/>
              <a:latin typeface="+mn-lt"/>
              <a:ea typeface="+mn-ea"/>
              <a:cs typeface="+mn-cs"/>
            </a:rPr>
            <a:t>施設にあっては、</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市</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町</a:t>
          </a:r>
          <a:r>
            <a:rPr kumimoji="1" lang="ja-JP" altLang="ja-JP" sz="1100" b="0" i="0" u="none" strike="noStrike" kern="0" cap="none" spc="0" normalizeH="0" baseline="0" noProof="0">
              <a:ln>
                <a:noFill/>
              </a:ln>
              <a:solidFill>
                <a:prstClr val="black"/>
              </a:solidFill>
              <a:effectLst/>
              <a:uLnTx/>
              <a:uFillTx/>
              <a:latin typeface="+mn-lt"/>
              <a:ea typeface="+mn-ea"/>
              <a:cs typeface="+mn-cs"/>
            </a:rPr>
            <a:t>で構成する一部事務組合の施設で、</a:t>
          </a:r>
          <a:r>
            <a:rPr kumimoji="1" lang="en-US" altLang="ja-JP" sz="1100" b="0" i="0" u="none" strike="noStrike" kern="0" cap="none" spc="0" normalizeH="0" baseline="0" noProof="0">
              <a:ln>
                <a:noFill/>
              </a:ln>
              <a:solidFill>
                <a:prstClr val="black"/>
              </a:solidFill>
              <a:effectLst/>
              <a:uLnTx/>
              <a:uFillTx/>
              <a:latin typeface="+mn-lt"/>
              <a:ea typeface="+mn-ea"/>
              <a:cs typeface="+mn-cs"/>
            </a:rPr>
            <a:t>R6</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年度に</a:t>
          </a:r>
          <a:r>
            <a:rPr kumimoji="1" lang="ja-JP" altLang="ja-JP" sz="1100" b="0" i="0" u="none" strike="noStrike" kern="0" cap="none" spc="0" normalizeH="0" baseline="0" noProof="0">
              <a:ln>
                <a:noFill/>
              </a:ln>
              <a:solidFill>
                <a:prstClr val="black"/>
              </a:solidFill>
              <a:effectLst/>
              <a:uLnTx/>
              <a:uFillTx/>
              <a:latin typeface="+mn-lt"/>
              <a:ea typeface="+mn-ea"/>
              <a:cs typeface="+mn-cs"/>
            </a:rPr>
            <a:t>施設の更新</a:t>
          </a:r>
          <a:r>
            <a:rPr kumimoji="1" lang="ja-JP" altLang="en-US" sz="1100" b="0" i="0" u="none" strike="noStrike" kern="0" cap="none" spc="0" normalizeH="0" baseline="0" noProof="0">
              <a:ln>
                <a:noFill/>
              </a:ln>
              <a:solidFill>
                <a:prstClr val="black"/>
              </a:solidFill>
              <a:effectLst/>
              <a:uLnTx/>
              <a:uFillTx/>
              <a:latin typeface="+mn-lt"/>
              <a:ea typeface="+mn-ea"/>
              <a:cs typeface="+mn-cs"/>
            </a:rPr>
            <a:t>を予定している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25,752
25,503
51.92
20,921,011
20,080,888
764,430
7,785,374
15,839,859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町内には大規模事業所が少なく、景気動向による大きな変動は見られず、定住促進対策により、人口減少に歯止めがかかったものの、依然として高齢化率が</a:t>
          </a:r>
          <a:r>
            <a:rPr kumimoji="1" lang="en-US" altLang="ja-JP" sz="1100">
              <a:solidFill>
                <a:schemeClr val="dk1"/>
              </a:solidFill>
              <a:effectLst/>
              <a:latin typeface="+mn-lt"/>
              <a:ea typeface="+mn-ea"/>
              <a:cs typeface="+mn-cs"/>
            </a:rPr>
            <a:t>34.9%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R4.10</a:t>
          </a:r>
          <a:r>
            <a:rPr kumimoji="1" lang="ja-JP" altLang="ja-JP" sz="1100">
              <a:solidFill>
                <a:schemeClr val="dk1"/>
              </a:solidFill>
              <a:effectLst/>
              <a:latin typeface="+mn-lt"/>
              <a:ea typeface="+mn-ea"/>
              <a:cs typeface="+mn-cs"/>
            </a:rPr>
            <a:t>推計人口）と高く、財政基盤が弱いため、全国平均、類似団体平均より低い水準となっている。</a:t>
          </a:r>
          <a:endParaRPr lang="ja-JP" altLang="ja-JP" sz="1400">
            <a:effectLst/>
          </a:endParaRPr>
        </a:p>
        <a:p>
          <a:r>
            <a:rPr kumimoji="1" lang="ja-JP" altLang="ja-JP" sz="1100">
              <a:solidFill>
                <a:schemeClr val="dk1"/>
              </a:solidFill>
              <a:effectLst/>
              <a:latin typeface="+mn-lt"/>
              <a:ea typeface="+mn-ea"/>
              <a:cs typeface="+mn-cs"/>
            </a:rPr>
            <a:t>　引き続き、定住促進対策として</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による公営住宅整備や宅地開発、子育て支援のまち宣言を行い活力あるまちづくりの展開を図り、歳入確保に努める。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98072</xdr:rowOff>
    </xdr:to>
    <xdr:cxnSp macro="">
      <xdr:nvCxnSpPr>
        <xdr:cNvPr id="69" name="直線コネクタ 68"/>
        <xdr:cNvCxnSpPr/>
      </xdr:nvCxnSpPr>
      <xdr:spPr>
        <a:xfrm>
          <a:off x="4114800" y="76284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0"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71261</xdr:rowOff>
    </xdr:from>
    <xdr:to>
      <xdr:col>19</xdr:col>
      <xdr:colOff>133350</xdr:colOff>
      <xdr:row>44</xdr:row>
      <xdr:rowOff>84667</xdr:rowOff>
    </xdr:to>
    <xdr:cxnSp macro="">
      <xdr:nvCxnSpPr>
        <xdr:cNvPr id="72" name="直線コネクタ 71"/>
        <xdr:cNvCxnSpPr/>
      </xdr:nvCxnSpPr>
      <xdr:spPr>
        <a:xfrm>
          <a:off x="3225800" y="76150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71261</xdr:rowOff>
    </xdr:from>
    <xdr:to>
      <xdr:col>15</xdr:col>
      <xdr:colOff>82550</xdr:colOff>
      <xdr:row>44</xdr:row>
      <xdr:rowOff>71261</xdr:rowOff>
    </xdr:to>
    <xdr:cxnSp macro="">
      <xdr:nvCxnSpPr>
        <xdr:cNvPr id="75" name="直線コネクタ 74"/>
        <xdr:cNvCxnSpPr/>
      </xdr:nvCxnSpPr>
      <xdr:spPr>
        <a:xfrm>
          <a:off x="2336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71261</xdr:rowOff>
    </xdr:from>
    <xdr:to>
      <xdr:col>11</xdr:col>
      <xdr:colOff>31750</xdr:colOff>
      <xdr:row>44</xdr:row>
      <xdr:rowOff>71261</xdr:rowOff>
    </xdr:to>
    <xdr:cxnSp macro="">
      <xdr:nvCxnSpPr>
        <xdr:cNvPr id="78" name="直線コネクタ 77"/>
        <xdr:cNvCxnSpPr/>
      </xdr:nvCxnSpPr>
      <xdr:spPr>
        <a:xfrm>
          <a:off x="1447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47272</xdr:rowOff>
    </xdr:from>
    <xdr:to>
      <xdr:col>23</xdr:col>
      <xdr:colOff>184150</xdr:colOff>
      <xdr:row>44</xdr:row>
      <xdr:rowOff>148872</xdr:rowOff>
    </xdr:to>
    <xdr:sp macro="" textlink="">
      <xdr:nvSpPr>
        <xdr:cNvPr id="88" name="楕円 87"/>
        <xdr:cNvSpPr/>
      </xdr:nvSpPr>
      <xdr:spPr>
        <a:xfrm>
          <a:off x="49022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19349</xdr:rowOff>
    </xdr:from>
    <xdr:ext cx="762000" cy="259045"/>
    <xdr:sp macro="" textlink="">
      <xdr:nvSpPr>
        <xdr:cNvPr id="89" name="財政力該当値テキスト"/>
        <xdr:cNvSpPr txBox="1"/>
      </xdr:nvSpPr>
      <xdr:spPr>
        <a:xfrm>
          <a:off x="5041900" y="756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20461</xdr:rowOff>
    </xdr:from>
    <xdr:to>
      <xdr:col>15</xdr:col>
      <xdr:colOff>133350</xdr:colOff>
      <xdr:row>44</xdr:row>
      <xdr:rowOff>122061</xdr:rowOff>
    </xdr:to>
    <xdr:sp macro="" textlink="">
      <xdr:nvSpPr>
        <xdr:cNvPr id="92" name="楕円 91"/>
        <xdr:cNvSpPr/>
      </xdr:nvSpPr>
      <xdr:spPr>
        <a:xfrm>
          <a:off x="3175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106838</xdr:rowOff>
    </xdr:from>
    <xdr:ext cx="762000" cy="259045"/>
    <xdr:sp macro="" textlink="">
      <xdr:nvSpPr>
        <xdr:cNvPr id="93" name="テキスト ボックス 92"/>
        <xdr:cNvSpPr txBox="1"/>
      </xdr:nvSpPr>
      <xdr:spPr>
        <a:xfrm>
          <a:off x="2844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20461</xdr:rowOff>
    </xdr:from>
    <xdr:to>
      <xdr:col>11</xdr:col>
      <xdr:colOff>82550</xdr:colOff>
      <xdr:row>44</xdr:row>
      <xdr:rowOff>122061</xdr:rowOff>
    </xdr:to>
    <xdr:sp macro="" textlink="">
      <xdr:nvSpPr>
        <xdr:cNvPr id="94" name="楕円 93"/>
        <xdr:cNvSpPr/>
      </xdr:nvSpPr>
      <xdr:spPr>
        <a:xfrm>
          <a:off x="2286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106838</xdr:rowOff>
    </xdr:from>
    <xdr:ext cx="762000" cy="259045"/>
    <xdr:sp macro="" textlink="">
      <xdr:nvSpPr>
        <xdr:cNvPr id="95" name="テキスト ボックス 94"/>
        <xdr:cNvSpPr txBox="1"/>
      </xdr:nvSpPr>
      <xdr:spPr>
        <a:xfrm>
          <a:off x="1955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20461</xdr:rowOff>
    </xdr:from>
    <xdr:to>
      <xdr:col>7</xdr:col>
      <xdr:colOff>31750</xdr:colOff>
      <xdr:row>44</xdr:row>
      <xdr:rowOff>122061</xdr:rowOff>
    </xdr:to>
    <xdr:sp macro="" textlink="">
      <xdr:nvSpPr>
        <xdr:cNvPr id="96" name="楕円 95"/>
        <xdr:cNvSpPr/>
      </xdr:nvSpPr>
      <xdr:spPr>
        <a:xfrm>
          <a:off x="1397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106838</xdr:rowOff>
    </xdr:from>
    <xdr:ext cx="762000" cy="259045"/>
    <xdr:sp macro="" textlink="">
      <xdr:nvSpPr>
        <xdr:cNvPr id="97" name="テキスト ボックス 96"/>
        <xdr:cNvSpPr txBox="1"/>
      </xdr:nvSpPr>
      <xdr:spPr>
        <a:xfrm>
          <a:off x="1066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歳入において、主に臨時財政対策債が△</a:t>
          </a:r>
          <a:r>
            <a:rPr kumimoji="1" lang="en-US" altLang="ja-JP" sz="1100">
              <a:solidFill>
                <a:schemeClr val="dk1"/>
              </a:solidFill>
              <a:effectLst/>
              <a:latin typeface="+mn-lt"/>
              <a:ea typeface="+mn-ea"/>
              <a:cs typeface="+mn-cs"/>
            </a:rPr>
            <a:t>163,104</a:t>
          </a:r>
          <a:r>
            <a:rPr kumimoji="1" lang="ja-JP" altLang="ja-JP" sz="1100">
              <a:solidFill>
                <a:schemeClr val="dk1"/>
              </a:solidFill>
              <a:effectLst/>
              <a:latin typeface="+mn-lt"/>
              <a:ea typeface="+mn-ea"/>
              <a:cs typeface="+mn-cs"/>
            </a:rPr>
            <a:t>千円の減等の要因により、経常収支比率の分母が前年度から△</a:t>
          </a:r>
          <a:r>
            <a:rPr kumimoji="1" lang="en-US" altLang="ja-JP" sz="1100">
              <a:solidFill>
                <a:schemeClr val="dk1"/>
              </a:solidFill>
              <a:effectLst/>
              <a:latin typeface="+mn-lt"/>
              <a:ea typeface="+mn-ea"/>
              <a:cs typeface="+mn-cs"/>
            </a:rPr>
            <a:t>117,979</a:t>
          </a:r>
          <a:r>
            <a:rPr kumimoji="1" lang="ja-JP" altLang="ja-JP" sz="1100">
              <a:solidFill>
                <a:schemeClr val="dk1"/>
              </a:solidFill>
              <a:effectLst/>
              <a:latin typeface="+mn-lt"/>
              <a:ea typeface="+mn-ea"/>
              <a:cs typeface="+mn-cs"/>
            </a:rPr>
            <a:t>千円の減となった。歳出では、主に児童福祉や障害福祉といった扶助費の増や物価高騰に伴う物件費等の増等の要因により、経常収支比率の分子が前年度から</a:t>
          </a:r>
          <a:r>
            <a:rPr kumimoji="1" lang="en-US" altLang="ja-JP" sz="1100">
              <a:solidFill>
                <a:schemeClr val="dk1"/>
              </a:solidFill>
              <a:effectLst/>
              <a:latin typeface="+mn-lt"/>
              <a:ea typeface="+mn-ea"/>
              <a:cs typeface="+mn-cs"/>
            </a:rPr>
            <a:t>401,324</a:t>
          </a:r>
          <a:r>
            <a:rPr kumimoji="1" lang="ja-JP" altLang="ja-JP" sz="1100">
              <a:solidFill>
                <a:schemeClr val="dk1"/>
              </a:solidFill>
              <a:effectLst/>
              <a:latin typeface="+mn-lt"/>
              <a:ea typeface="+mn-ea"/>
              <a:cs typeface="+mn-cs"/>
            </a:rPr>
            <a:t>千円の増となり、対前年比</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％の増となった。なお、合併特例債の償還財源として、計画的に減債基金に積立（</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年度末残高</a:t>
          </a:r>
          <a:r>
            <a:rPr kumimoji="1" lang="en-US" altLang="ja-JP" sz="1100">
              <a:solidFill>
                <a:schemeClr val="dk1"/>
              </a:solidFill>
              <a:effectLst/>
              <a:latin typeface="+mn-lt"/>
              <a:ea typeface="+mn-ea"/>
              <a:cs typeface="+mn-cs"/>
            </a:rPr>
            <a:t>1,884,901</a:t>
          </a:r>
          <a:r>
            <a:rPr kumimoji="1" lang="ja-JP" altLang="ja-JP" sz="1100">
              <a:solidFill>
                <a:schemeClr val="dk1"/>
              </a:solidFill>
              <a:effectLst/>
              <a:latin typeface="+mn-lt"/>
              <a:ea typeface="+mn-ea"/>
              <a:cs typeface="+mn-cs"/>
            </a:rPr>
            <a:t>千円）を実施し、合併特例債償還額のうち交付税措置対象外相当額を当該基金の繰入により対応を図っている。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24892</xdr:rowOff>
    </xdr:from>
    <xdr:to>
      <xdr:col>23</xdr:col>
      <xdr:colOff>133350</xdr:colOff>
      <xdr:row>65</xdr:row>
      <xdr:rowOff>162306</xdr:rowOff>
    </xdr:to>
    <xdr:cxnSp macro="">
      <xdr:nvCxnSpPr>
        <xdr:cNvPr id="130" name="直線コネクタ 129"/>
        <xdr:cNvCxnSpPr/>
      </xdr:nvCxnSpPr>
      <xdr:spPr>
        <a:xfrm>
          <a:off x="4114800" y="10997692"/>
          <a:ext cx="8382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24892</xdr:rowOff>
    </xdr:from>
    <xdr:to>
      <xdr:col>19</xdr:col>
      <xdr:colOff>133350</xdr:colOff>
      <xdr:row>65</xdr:row>
      <xdr:rowOff>22352</xdr:rowOff>
    </xdr:to>
    <xdr:cxnSp macro="">
      <xdr:nvCxnSpPr>
        <xdr:cNvPr id="133" name="直線コネクタ 132"/>
        <xdr:cNvCxnSpPr/>
      </xdr:nvCxnSpPr>
      <xdr:spPr>
        <a:xfrm flipV="1">
          <a:off x="3225800" y="1099769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22352</xdr:rowOff>
    </xdr:from>
    <xdr:to>
      <xdr:col>15</xdr:col>
      <xdr:colOff>82550</xdr:colOff>
      <xdr:row>65</xdr:row>
      <xdr:rowOff>99568</xdr:rowOff>
    </xdr:to>
    <xdr:cxnSp macro="">
      <xdr:nvCxnSpPr>
        <xdr:cNvPr id="136" name="直線コネクタ 135"/>
        <xdr:cNvCxnSpPr/>
      </xdr:nvCxnSpPr>
      <xdr:spPr>
        <a:xfrm flipV="1">
          <a:off x="2336800" y="1116660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xdr:cNvSpPr txBox="1"/>
      </xdr:nvSpPr>
      <xdr:spPr>
        <a:xfrm>
          <a:off x="2844800" y="107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85090</xdr:rowOff>
    </xdr:from>
    <xdr:to>
      <xdr:col>11</xdr:col>
      <xdr:colOff>31750</xdr:colOff>
      <xdr:row>65</xdr:row>
      <xdr:rowOff>99568</xdr:rowOff>
    </xdr:to>
    <xdr:cxnSp macro="">
      <xdr:nvCxnSpPr>
        <xdr:cNvPr id="139" name="直線コネクタ 138"/>
        <xdr:cNvCxnSpPr/>
      </xdr:nvCxnSpPr>
      <xdr:spPr>
        <a:xfrm>
          <a:off x="1447800" y="1122934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6113</xdr:rowOff>
    </xdr:from>
    <xdr:ext cx="762000" cy="259045"/>
    <xdr:sp macro="" textlink="">
      <xdr:nvSpPr>
        <xdr:cNvPr id="143" name="テキスト ボックス 142"/>
        <xdr:cNvSpPr txBox="1"/>
      </xdr:nvSpPr>
      <xdr:spPr>
        <a:xfrm>
          <a:off x="1066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111506</xdr:rowOff>
    </xdr:from>
    <xdr:to>
      <xdr:col>23</xdr:col>
      <xdr:colOff>184150</xdr:colOff>
      <xdr:row>66</xdr:row>
      <xdr:rowOff>41656</xdr:rowOff>
    </xdr:to>
    <xdr:sp macro="" textlink="">
      <xdr:nvSpPr>
        <xdr:cNvPr id="149" name="楕円 148"/>
        <xdr:cNvSpPr/>
      </xdr:nvSpPr>
      <xdr:spPr>
        <a:xfrm>
          <a:off x="49022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83583</xdr:rowOff>
    </xdr:from>
    <xdr:ext cx="762000" cy="259045"/>
    <xdr:sp macro="" textlink="">
      <xdr:nvSpPr>
        <xdr:cNvPr id="150" name="財政構造の弾力性該当値テキスト"/>
        <xdr:cNvSpPr txBox="1"/>
      </xdr:nvSpPr>
      <xdr:spPr>
        <a:xfrm>
          <a:off x="5041900" y="1122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145542</xdr:rowOff>
    </xdr:from>
    <xdr:to>
      <xdr:col>19</xdr:col>
      <xdr:colOff>184150</xdr:colOff>
      <xdr:row>64</xdr:row>
      <xdr:rowOff>75692</xdr:rowOff>
    </xdr:to>
    <xdr:sp macro="" textlink="">
      <xdr:nvSpPr>
        <xdr:cNvPr id="151" name="楕円 150"/>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60469</xdr:rowOff>
    </xdr:from>
    <xdr:ext cx="736600" cy="259045"/>
    <xdr:sp macro="" textlink="">
      <xdr:nvSpPr>
        <xdr:cNvPr id="152" name="テキスト ボックス 151"/>
        <xdr:cNvSpPr txBox="1"/>
      </xdr:nvSpPr>
      <xdr:spPr>
        <a:xfrm>
          <a:off x="3733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143002</xdr:rowOff>
    </xdr:from>
    <xdr:to>
      <xdr:col>15</xdr:col>
      <xdr:colOff>133350</xdr:colOff>
      <xdr:row>65</xdr:row>
      <xdr:rowOff>73152</xdr:rowOff>
    </xdr:to>
    <xdr:sp macro="" textlink="">
      <xdr:nvSpPr>
        <xdr:cNvPr id="153" name="楕円 152"/>
        <xdr:cNvSpPr/>
      </xdr:nvSpPr>
      <xdr:spPr>
        <a:xfrm>
          <a:off x="3175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54" name="テキスト ボックス 153"/>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48768</xdr:rowOff>
    </xdr:from>
    <xdr:to>
      <xdr:col>11</xdr:col>
      <xdr:colOff>82550</xdr:colOff>
      <xdr:row>65</xdr:row>
      <xdr:rowOff>150368</xdr:rowOff>
    </xdr:to>
    <xdr:sp macro="" textlink="">
      <xdr:nvSpPr>
        <xdr:cNvPr id="155" name="楕円 154"/>
        <xdr:cNvSpPr/>
      </xdr:nvSpPr>
      <xdr:spPr>
        <a:xfrm>
          <a:off x="2286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135145</xdr:rowOff>
    </xdr:from>
    <xdr:ext cx="762000" cy="259045"/>
    <xdr:sp macro="" textlink="">
      <xdr:nvSpPr>
        <xdr:cNvPr id="156" name="テキスト ボックス 155"/>
        <xdr:cNvSpPr txBox="1"/>
      </xdr:nvSpPr>
      <xdr:spPr>
        <a:xfrm>
          <a:off x="1955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7" name="楕円 156"/>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58" name="テキスト ボックス 157"/>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[227,758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人件費については、</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月の合併以降</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年間の退職者不補充により</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15.4%</a:t>
          </a:r>
          <a:r>
            <a:rPr kumimoji="1" lang="ja-JP" altLang="ja-JP" sz="1100">
              <a:solidFill>
                <a:schemeClr val="dk1"/>
              </a:solidFill>
              <a:effectLst/>
              <a:latin typeface="+mn-lt"/>
              <a:ea typeface="+mn-ea"/>
              <a:cs typeface="+mn-cs"/>
            </a:rPr>
            <a:t>の職員削減を行ってきたが、事務量の増加や職員年齢構成の高年齢化に伴う新規職員の採用、再任用雇用制度及び会計年度任用職員制度の開始等により増加に転じている。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物件費については、物価高騰の影響を受けつつも、ふるさと寄附金</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年度寄付額 </a:t>
          </a:r>
          <a:r>
            <a:rPr kumimoji="1" lang="en-US" altLang="ja-JP" sz="1100">
              <a:solidFill>
                <a:schemeClr val="dk1"/>
              </a:solidFill>
              <a:effectLst/>
              <a:latin typeface="+mn-lt"/>
              <a:ea typeface="+mn-ea"/>
              <a:cs typeface="+mn-cs"/>
            </a:rPr>
            <a:t>2,236,252</a:t>
          </a:r>
          <a:r>
            <a:rPr kumimoji="1" lang="ja-JP" altLang="ja-JP" sz="1100">
              <a:solidFill>
                <a:schemeClr val="dk1"/>
              </a:solidFill>
              <a:effectLst/>
              <a:latin typeface="+mn-lt"/>
              <a:ea typeface="+mn-ea"/>
              <a:cs typeface="+mn-cs"/>
            </a:rPr>
            <a:t>千円、前年度比△</a:t>
          </a:r>
          <a:r>
            <a:rPr kumimoji="1" lang="en-US" altLang="ja-JP" sz="1100">
              <a:solidFill>
                <a:schemeClr val="dk1"/>
              </a:solidFill>
              <a:effectLst/>
              <a:latin typeface="+mn-lt"/>
              <a:ea typeface="+mn-ea"/>
              <a:cs typeface="+mn-cs"/>
            </a:rPr>
            <a:t>557,612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に伴う返礼事務経費等の減により、減少となっている。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747</xdr:rowOff>
    </xdr:from>
    <xdr:to>
      <xdr:col>23</xdr:col>
      <xdr:colOff>133350</xdr:colOff>
      <xdr:row>84</xdr:row>
      <xdr:rowOff>98927</xdr:rowOff>
    </xdr:to>
    <xdr:cxnSp macro="">
      <xdr:nvCxnSpPr>
        <xdr:cNvPr id="190" name="直線コネクタ 189"/>
        <xdr:cNvCxnSpPr/>
      </xdr:nvCxnSpPr>
      <xdr:spPr>
        <a:xfrm flipV="1">
          <a:off x="4953000" y="13716747"/>
          <a:ext cx="0" cy="78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71004</xdr:rowOff>
    </xdr:from>
    <xdr:ext cx="762000" cy="259045"/>
    <xdr:sp macro="" textlink="">
      <xdr:nvSpPr>
        <xdr:cNvPr id="191" name="人件費・物件費等の状況最小値テキスト"/>
        <xdr:cNvSpPr txBox="1"/>
      </xdr:nvSpPr>
      <xdr:spPr>
        <a:xfrm>
          <a:off x="5041900" y="1447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98927</xdr:rowOff>
    </xdr:from>
    <xdr:to>
      <xdr:col>24</xdr:col>
      <xdr:colOff>12700</xdr:colOff>
      <xdr:row>84</xdr:row>
      <xdr:rowOff>98927</xdr:rowOff>
    </xdr:to>
    <xdr:cxnSp macro="">
      <xdr:nvCxnSpPr>
        <xdr:cNvPr id="192" name="直線コネクタ 191"/>
        <xdr:cNvCxnSpPr/>
      </xdr:nvCxnSpPr>
      <xdr:spPr>
        <a:xfrm>
          <a:off x="4864100" y="1450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87124</xdr:rowOff>
    </xdr:from>
    <xdr:ext cx="762000" cy="259045"/>
    <xdr:sp macro="" textlink="">
      <xdr:nvSpPr>
        <xdr:cNvPr id="193" name="人件費・物件費等の状況最大値テキスト"/>
        <xdr:cNvSpPr txBox="1"/>
      </xdr:nvSpPr>
      <xdr:spPr>
        <a:xfrm>
          <a:off x="5041900" y="13460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747</xdr:rowOff>
    </xdr:from>
    <xdr:to>
      <xdr:col>24</xdr:col>
      <xdr:colOff>12700</xdr:colOff>
      <xdr:row>80</xdr:row>
      <xdr:rowOff>747</xdr:rowOff>
    </xdr:to>
    <xdr:cxnSp macro="">
      <xdr:nvCxnSpPr>
        <xdr:cNvPr id="194" name="直線コネクタ 193"/>
        <xdr:cNvCxnSpPr/>
      </xdr:nvCxnSpPr>
      <xdr:spPr>
        <a:xfrm>
          <a:off x="4864100" y="13716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120002</xdr:rowOff>
    </xdr:from>
    <xdr:to>
      <xdr:col>23</xdr:col>
      <xdr:colOff>133350</xdr:colOff>
      <xdr:row>82</xdr:row>
      <xdr:rowOff>124715</xdr:rowOff>
    </xdr:to>
    <xdr:cxnSp macro="">
      <xdr:nvCxnSpPr>
        <xdr:cNvPr id="195" name="直線コネクタ 194"/>
        <xdr:cNvCxnSpPr/>
      </xdr:nvCxnSpPr>
      <xdr:spPr>
        <a:xfrm>
          <a:off x="4114800" y="14178902"/>
          <a:ext cx="8382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132540</xdr:rowOff>
    </xdr:from>
    <xdr:ext cx="762000" cy="259045"/>
    <xdr:sp macro="" textlink="">
      <xdr:nvSpPr>
        <xdr:cNvPr id="196" name="人件費・物件費等の状況平均値テキスト"/>
        <xdr:cNvSpPr txBox="1"/>
      </xdr:nvSpPr>
      <xdr:spPr>
        <a:xfrm>
          <a:off x="5041900" y="1367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116013</xdr:rowOff>
    </xdr:from>
    <xdr:to>
      <xdr:col>23</xdr:col>
      <xdr:colOff>184150</xdr:colOff>
      <xdr:row>81</xdr:row>
      <xdr:rowOff>46163</xdr:rowOff>
    </xdr:to>
    <xdr:sp macro="" textlink="">
      <xdr:nvSpPr>
        <xdr:cNvPr id="197" name="フローチャート: 判断 196"/>
        <xdr:cNvSpPr/>
      </xdr:nvSpPr>
      <xdr:spPr>
        <a:xfrm>
          <a:off x="4902200" y="1383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3727</xdr:rowOff>
    </xdr:from>
    <xdr:to>
      <xdr:col>19</xdr:col>
      <xdr:colOff>133350</xdr:colOff>
      <xdr:row>82</xdr:row>
      <xdr:rowOff>120002</xdr:rowOff>
    </xdr:to>
    <xdr:cxnSp macro="">
      <xdr:nvCxnSpPr>
        <xdr:cNvPr id="198" name="直線コネクタ 197"/>
        <xdr:cNvCxnSpPr/>
      </xdr:nvCxnSpPr>
      <xdr:spPr>
        <a:xfrm>
          <a:off x="3225800" y="14062627"/>
          <a:ext cx="889000" cy="1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97123</xdr:rowOff>
    </xdr:from>
    <xdr:to>
      <xdr:col>19</xdr:col>
      <xdr:colOff>184150</xdr:colOff>
      <xdr:row>81</xdr:row>
      <xdr:rowOff>27273</xdr:rowOff>
    </xdr:to>
    <xdr:sp macro="" textlink="">
      <xdr:nvSpPr>
        <xdr:cNvPr id="199" name="フローチャート: 判断 198"/>
        <xdr:cNvSpPr/>
      </xdr:nvSpPr>
      <xdr:spPr>
        <a:xfrm>
          <a:off x="4064000" y="138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37450</xdr:rowOff>
    </xdr:from>
    <xdr:ext cx="736600" cy="259045"/>
    <xdr:sp macro="" textlink="">
      <xdr:nvSpPr>
        <xdr:cNvPr id="200" name="テキスト ボックス 199"/>
        <xdr:cNvSpPr txBox="1"/>
      </xdr:nvSpPr>
      <xdr:spPr>
        <a:xfrm>
          <a:off x="3733800" y="1358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11655</xdr:rowOff>
    </xdr:from>
    <xdr:to>
      <xdr:col>15</xdr:col>
      <xdr:colOff>82550</xdr:colOff>
      <xdr:row>82</xdr:row>
      <xdr:rowOff>3727</xdr:rowOff>
    </xdr:to>
    <xdr:cxnSp macro="">
      <xdr:nvCxnSpPr>
        <xdr:cNvPr id="201" name="直線コネクタ 200"/>
        <xdr:cNvCxnSpPr/>
      </xdr:nvCxnSpPr>
      <xdr:spPr>
        <a:xfrm>
          <a:off x="2336800" y="13899105"/>
          <a:ext cx="889000" cy="16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72610</xdr:rowOff>
    </xdr:from>
    <xdr:to>
      <xdr:col>15</xdr:col>
      <xdr:colOff>133350</xdr:colOff>
      <xdr:row>81</xdr:row>
      <xdr:rowOff>2760</xdr:rowOff>
    </xdr:to>
    <xdr:sp macro="" textlink="">
      <xdr:nvSpPr>
        <xdr:cNvPr id="202" name="フローチャート: 判断 201"/>
        <xdr:cNvSpPr/>
      </xdr:nvSpPr>
      <xdr:spPr>
        <a:xfrm>
          <a:off x="3175000" y="1378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12937</xdr:rowOff>
    </xdr:from>
    <xdr:ext cx="762000" cy="259045"/>
    <xdr:sp macro="" textlink="">
      <xdr:nvSpPr>
        <xdr:cNvPr id="203" name="テキスト ボックス 202"/>
        <xdr:cNvSpPr txBox="1"/>
      </xdr:nvSpPr>
      <xdr:spPr>
        <a:xfrm>
          <a:off x="2844800" y="1355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11655</xdr:rowOff>
    </xdr:from>
    <xdr:to>
      <xdr:col>11</xdr:col>
      <xdr:colOff>31750</xdr:colOff>
      <xdr:row>89</xdr:row>
      <xdr:rowOff>19084</xdr:rowOff>
    </xdr:to>
    <xdr:cxnSp macro="">
      <xdr:nvCxnSpPr>
        <xdr:cNvPr id="204" name="直線コネクタ 203"/>
        <xdr:cNvCxnSpPr/>
      </xdr:nvCxnSpPr>
      <xdr:spPr>
        <a:xfrm flipV="1">
          <a:off x="1447800" y="13899105"/>
          <a:ext cx="889000" cy="137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38153</xdr:rowOff>
    </xdr:from>
    <xdr:to>
      <xdr:col>11</xdr:col>
      <xdr:colOff>82550</xdr:colOff>
      <xdr:row>80</xdr:row>
      <xdr:rowOff>139753</xdr:rowOff>
    </xdr:to>
    <xdr:sp macro="" textlink="">
      <xdr:nvSpPr>
        <xdr:cNvPr id="205" name="フローチャート: 判断 204"/>
        <xdr:cNvSpPr/>
      </xdr:nvSpPr>
      <xdr:spPr>
        <a:xfrm>
          <a:off x="2286000" y="137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149930</xdr:rowOff>
    </xdr:from>
    <xdr:ext cx="762000" cy="259045"/>
    <xdr:sp macro="" textlink="">
      <xdr:nvSpPr>
        <xdr:cNvPr id="206" name="テキスト ボックス 205"/>
        <xdr:cNvSpPr txBox="1"/>
      </xdr:nvSpPr>
      <xdr:spPr>
        <a:xfrm>
          <a:off x="1955800" y="1352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38294</xdr:rowOff>
    </xdr:from>
    <xdr:to>
      <xdr:col>7</xdr:col>
      <xdr:colOff>31750</xdr:colOff>
      <xdr:row>80</xdr:row>
      <xdr:rowOff>139894</xdr:rowOff>
    </xdr:to>
    <xdr:sp macro="" textlink="">
      <xdr:nvSpPr>
        <xdr:cNvPr id="207" name="フローチャート: 判断 206"/>
        <xdr:cNvSpPr/>
      </xdr:nvSpPr>
      <xdr:spPr>
        <a:xfrm>
          <a:off x="13970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150071</xdr:rowOff>
    </xdr:from>
    <xdr:ext cx="762000" cy="259045"/>
    <xdr:sp macro="" textlink="">
      <xdr:nvSpPr>
        <xdr:cNvPr id="208" name="テキスト ボックス 207"/>
        <xdr:cNvSpPr txBox="1"/>
      </xdr:nvSpPr>
      <xdr:spPr>
        <a:xfrm>
          <a:off x="1066800" y="1352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73915</xdr:rowOff>
    </xdr:from>
    <xdr:to>
      <xdr:col>23</xdr:col>
      <xdr:colOff>184150</xdr:colOff>
      <xdr:row>83</xdr:row>
      <xdr:rowOff>4065</xdr:rowOff>
    </xdr:to>
    <xdr:sp macro="" textlink="">
      <xdr:nvSpPr>
        <xdr:cNvPr id="214" name="楕円 213"/>
        <xdr:cNvSpPr/>
      </xdr:nvSpPr>
      <xdr:spPr>
        <a:xfrm>
          <a:off x="4902200" y="141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45992</xdr:rowOff>
    </xdr:from>
    <xdr:ext cx="762000" cy="259045"/>
    <xdr:sp macro="" textlink="">
      <xdr:nvSpPr>
        <xdr:cNvPr id="215" name="人件費・物件費等の状況該当値テキスト"/>
        <xdr:cNvSpPr txBox="1"/>
      </xdr:nvSpPr>
      <xdr:spPr>
        <a:xfrm>
          <a:off x="5041900" y="1410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69202</xdr:rowOff>
    </xdr:from>
    <xdr:to>
      <xdr:col>19</xdr:col>
      <xdr:colOff>184150</xdr:colOff>
      <xdr:row>82</xdr:row>
      <xdr:rowOff>170802</xdr:rowOff>
    </xdr:to>
    <xdr:sp macro="" textlink="">
      <xdr:nvSpPr>
        <xdr:cNvPr id="216" name="楕円 215"/>
        <xdr:cNvSpPr/>
      </xdr:nvSpPr>
      <xdr:spPr>
        <a:xfrm>
          <a:off x="4064000" y="1412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155579</xdr:rowOff>
    </xdr:from>
    <xdr:ext cx="736600" cy="259045"/>
    <xdr:sp macro="" textlink="">
      <xdr:nvSpPr>
        <xdr:cNvPr id="217" name="テキスト ボックス 216"/>
        <xdr:cNvSpPr txBox="1"/>
      </xdr:nvSpPr>
      <xdr:spPr>
        <a:xfrm>
          <a:off x="3733800" y="14214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124377</xdr:rowOff>
    </xdr:from>
    <xdr:to>
      <xdr:col>15</xdr:col>
      <xdr:colOff>133350</xdr:colOff>
      <xdr:row>82</xdr:row>
      <xdr:rowOff>54527</xdr:rowOff>
    </xdr:to>
    <xdr:sp macro="" textlink="">
      <xdr:nvSpPr>
        <xdr:cNvPr id="218" name="楕円 217"/>
        <xdr:cNvSpPr/>
      </xdr:nvSpPr>
      <xdr:spPr>
        <a:xfrm>
          <a:off x="3175000" y="1401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39304</xdr:rowOff>
    </xdr:from>
    <xdr:ext cx="762000" cy="259045"/>
    <xdr:sp macro="" textlink="">
      <xdr:nvSpPr>
        <xdr:cNvPr id="219" name="テキスト ボックス 218"/>
        <xdr:cNvSpPr txBox="1"/>
      </xdr:nvSpPr>
      <xdr:spPr>
        <a:xfrm>
          <a:off x="2844800" y="14098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132305</xdr:rowOff>
    </xdr:from>
    <xdr:to>
      <xdr:col>11</xdr:col>
      <xdr:colOff>82550</xdr:colOff>
      <xdr:row>81</xdr:row>
      <xdr:rowOff>62455</xdr:rowOff>
    </xdr:to>
    <xdr:sp macro="" textlink="">
      <xdr:nvSpPr>
        <xdr:cNvPr id="220" name="楕円 219"/>
        <xdr:cNvSpPr/>
      </xdr:nvSpPr>
      <xdr:spPr>
        <a:xfrm>
          <a:off x="2286000" y="138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47232</xdr:rowOff>
    </xdr:from>
    <xdr:ext cx="762000" cy="259045"/>
    <xdr:sp macro="" textlink="">
      <xdr:nvSpPr>
        <xdr:cNvPr id="221" name="テキスト ボックス 220"/>
        <xdr:cNvSpPr txBox="1"/>
      </xdr:nvSpPr>
      <xdr:spPr>
        <a:xfrm>
          <a:off x="1955800" y="1393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139734</xdr:rowOff>
    </xdr:from>
    <xdr:to>
      <xdr:col>7</xdr:col>
      <xdr:colOff>31750</xdr:colOff>
      <xdr:row>89</xdr:row>
      <xdr:rowOff>69884</xdr:rowOff>
    </xdr:to>
    <xdr:sp macro="" textlink="">
      <xdr:nvSpPr>
        <xdr:cNvPr id="222" name="楕円 221"/>
        <xdr:cNvSpPr/>
      </xdr:nvSpPr>
      <xdr:spPr>
        <a:xfrm>
          <a:off x="1397000" y="1522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54661</xdr:rowOff>
    </xdr:from>
    <xdr:ext cx="762000" cy="259045"/>
    <xdr:sp macro="" textlink="">
      <xdr:nvSpPr>
        <xdr:cNvPr id="223" name="テキスト ボックス 222"/>
        <xdr:cNvSpPr txBox="1"/>
      </xdr:nvSpPr>
      <xdr:spPr>
        <a:xfrm>
          <a:off x="1066800" y="1531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ラスパイレス指数は、対前年度比で△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ポイントの減となり、類似団体平均を下回っている。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年度より人事評価規程を施行し、職務遂行能力、業績による勤務成績を反映した人事管理を行うとともに、職務給原則を徹底するため、給与条例で等級別基準職務表を定義したところである。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54" name="直線コネクタ 253"/>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135164</xdr:rowOff>
    </xdr:to>
    <xdr:cxnSp macro="">
      <xdr:nvCxnSpPr>
        <xdr:cNvPr id="259" name="直線コネクタ 258"/>
        <xdr:cNvCxnSpPr/>
      </xdr:nvCxnSpPr>
      <xdr:spPr>
        <a:xfrm flipV="1">
          <a:off x="16179800" y="14536057"/>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0"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1" name="フローチャート: 判断 260"/>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85</xdr:row>
      <xdr:rowOff>135164</xdr:rowOff>
    </xdr:to>
    <xdr:cxnSp macro="">
      <xdr:nvCxnSpPr>
        <xdr:cNvPr id="262" name="直線コネクタ 261"/>
        <xdr:cNvCxnSpPr/>
      </xdr:nvCxnSpPr>
      <xdr:spPr>
        <a:xfrm>
          <a:off x="15290800" y="146222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63" name="フローチャート: 判断 262"/>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64" name="テキスト ボックス 263"/>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48986</xdr:rowOff>
    </xdr:to>
    <xdr:cxnSp macro="">
      <xdr:nvCxnSpPr>
        <xdr:cNvPr id="265" name="直線コネクタ 264"/>
        <xdr:cNvCxnSpPr/>
      </xdr:nvCxnSpPr>
      <xdr:spPr>
        <a:xfrm>
          <a:off x="14401800" y="1450158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6" name="フローチャート: 判断 265"/>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7" name="テキスト ボックス 266"/>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151493</xdr:rowOff>
    </xdr:to>
    <xdr:cxnSp macro="">
      <xdr:nvCxnSpPr>
        <xdr:cNvPr id="268" name="直線コネクタ 267"/>
        <xdr:cNvCxnSpPr/>
      </xdr:nvCxnSpPr>
      <xdr:spPr>
        <a:xfrm flipV="1">
          <a:off x="13512800" y="145015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9" name="フローチャート: 判断 268"/>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70" name="テキスト ボックス 269"/>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1" name="フローチャート: 判断 270"/>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2" name="テキスト ボックス 271"/>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8" name="楕円 277"/>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9" name="給与水準   （国との比較）該当値テキスト"/>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0" name="楕円 279"/>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1" name="テキスト ボックス 280"/>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2" name="楕円 281"/>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3" name="テキスト ボックス 282"/>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4" name="楕円 283"/>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5" name="テキスト ボックス 284"/>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6" name="楕円 285"/>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7" name="テキスト ボックス 286"/>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合併時の</a:t>
          </a:r>
          <a:r>
            <a:rPr kumimoji="1" lang="en-US" altLang="ja-JP" sz="1100">
              <a:solidFill>
                <a:schemeClr val="dk1"/>
              </a:solidFill>
              <a:effectLst/>
              <a:latin typeface="+mn-lt"/>
              <a:ea typeface="+mn-ea"/>
              <a:cs typeface="+mn-cs"/>
            </a:rPr>
            <a:t>298</a:t>
          </a:r>
          <a:r>
            <a:rPr kumimoji="1" lang="ja-JP" altLang="ja-JP" sz="1100">
              <a:solidFill>
                <a:schemeClr val="dk1"/>
              </a:solidFill>
              <a:effectLst/>
              <a:latin typeface="+mn-lt"/>
              <a:ea typeface="+mn-ea"/>
              <a:cs typeface="+mn-cs"/>
            </a:rPr>
            <a:t>人の職員数は、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保育所の民営化や退職者不補充等により</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人減の</a:t>
          </a:r>
          <a:r>
            <a:rPr kumimoji="1" lang="en-US" altLang="ja-JP" sz="1100">
              <a:solidFill>
                <a:schemeClr val="dk1"/>
              </a:solidFill>
              <a:effectLst/>
              <a:latin typeface="+mn-lt"/>
              <a:ea typeface="+mn-ea"/>
              <a:cs typeface="+mn-cs"/>
            </a:rPr>
            <a:t>252</a:t>
          </a:r>
          <a:r>
            <a:rPr kumimoji="1" lang="ja-JP" altLang="ja-JP" sz="1100">
              <a:solidFill>
                <a:schemeClr val="dk1"/>
              </a:solidFill>
              <a:effectLst/>
              <a:latin typeface="+mn-lt"/>
              <a:ea typeface="+mn-ea"/>
              <a:cs typeface="+mn-cs"/>
            </a:rPr>
            <a:t>人となったものの、全国平均、類似団体平均とも上回っている。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学校給食調理業務の民間委託の導入、公営住宅管理の指定管理者制の導入等により、引き続き適正な定員管理を進める一方、年金支給開始年齢の段階的引き上げに伴う再任用雇用者の増加が見込まれる。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9" name="直線コネクタ 318"/>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20" name="定員管理の状況最小値テキスト"/>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21" name="直線コネクタ 320"/>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22" name="定員管理の状況最大値テキスト"/>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23" name="直線コネクタ 322"/>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54791</xdr:rowOff>
    </xdr:from>
    <xdr:to>
      <xdr:col>81</xdr:col>
      <xdr:colOff>44450</xdr:colOff>
      <xdr:row>62</xdr:row>
      <xdr:rowOff>153035</xdr:rowOff>
    </xdr:to>
    <xdr:cxnSp macro="">
      <xdr:nvCxnSpPr>
        <xdr:cNvPr id="324" name="直線コネクタ 323"/>
        <xdr:cNvCxnSpPr/>
      </xdr:nvCxnSpPr>
      <xdr:spPr>
        <a:xfrm>
          <a:off x="16179800" y="10684691"/>
          <a:ext cx="838200" cy="9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25" name="定員管理の状況平均値テキスト"/>
        <xdr:cNvSpPr txBox="1"/>
      </xdr:nvSpPr>
      <xdr:spPr>
        <a:xfrm>
          <a:off x="17106900" y="10184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6" name="フローチャート: 判断 325"/>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54791</xdr:rowOff>
    </xdr:from>
    <xdr:to>
      <xdr:col>77</xdr:col>
      <xdr:colOff>44450</xdr:colOff>
      <xdr:row>62</xdr:row>
      <xdr:rowOff>59962</xdr:rowOff>
    </xdr:to>
    <xdr:cxnSp macro="">
      <xdr:nvCxnSpPr>
        <xdr:cNvPr id="327" name="直線コネクタ 326"/>
        <xdr:cNvCxnSpPr/>
      </xdr:nvCxnSpPr>
      <xdr:spPr>
        <a:xfrm flipV="1">
          <a:off x="15290800" y="10684691"/>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8" name="フローチャート: 判断 327"/>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9" name="テキスト ボックス 328"/>
        <xdr:cNvSpPr txBox="1"/>
      </xdr:nvSpPr>
      <xdr:spPr>
        <a:xfrm>
          <a:off x="15798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59962</xdr:rowOff>
    </xdr:from>
    <xdr:to>
      <xdr:col>72</xdr:col>
      <xdr:colOff>203200</xdr:colOff>
      <xdr:row>62</xdr:row>
      <xdr:rowOff>170271</xdr:rowOff>
    </xdr:to>
    <xdr:cxnSp macro="">
      <xdr:nvCxnSpPr>
        <xdr:cNvPr id="330" name="直線コネクタ 329"/>
        <xdr:cNvCxnSpPr/>
      </xdr:nvCxnSpPr>
      <xdr:spPr>
        <a:xfrm flipV="1">
          <a:off x="14401800" y="10689862"/>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31" name="フローチャート: 判断 330"/>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32" name="テキスト ボックス 331"/>
        <xdr:cNvSpPr txBox="1"/>
      </xdr:nvSpPr>
      <xdr:spPr>
        <a:xfrm>
          <a:off x="14909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170271</xdr:rowOff>
    </xdr:from>
    <xdr:to>
      <xdr:col>68</xdr:col>
      <xdr:colOff>152400</xdr:colOff>
      <xdr:row>63</xdr:row>
      <xdr:rowOff>21227</xdr:rowOff>
    </xdr:to>
    <xdr:cxnSp macro="">
      <xdr:nvCxnSpPr>
        <xdr:cNvPr id="333" name="直線コネクタ 332"/>
        <xdr:cNvCxnSpPr/>
      </xdr:nvCxnSpPr>
      <xdr:spPr>
        <a:xfrm flipV="1">
          <a:off x="13512800" y="1080017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34" name="フローチャート: 判断 333"/>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35" name="テキスト ボックス 334"/>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6" name="フローチャート: 判断 335"/>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37" name="テキスト ボックス 336"/>
        <xdr:cNvSpPr txBox="1"/>
      </xdr:nvSpPr>
      <xdr:spPr>
        <a:xfrm>
          <a:off x="13131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43" name="楕円 342"/>
        <xdr:cNvSpPr/>
      </xdr:nvSpPr>
      <xdr:spPr>
        <a:xfrm>
          <a:off x="169672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74312</xdr:rowOff>
    </xdr:from>
    <xdr:ext cx="762000" cy="259045"/>
    <xdr:sp macro="" textlink="">
      <xdr:nvSpPr>
        <xdr:cNvPr id="344" name="定員管理の状況該当値テキスト"/>
        <xdr:cNvSpPr txBox="1"/>
      </xdr:nvSpPr>
      <xdr:spPr>
        <a:xfrm>
          <a:off x="17106900" y="1070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3991</xdr:rowOff>
    </xdr:from>
    <xdr:to>
      <xdr:col>77</xdr:col>
      <xdr:colOff>95250</xdr:colOff>
      <xdr:row>62</xdr:row>
      <xdr:rowOff>105591</xdr:rowOff>
    </xdr:to>
    <xdr:sp macro="" textlink="">
      <xdr:nvSpPr>
        <xdr:cNvPr id="345" name="楕円 344"/>
        <xdr:cNvSpPr/>
      </xdr:nvSpPr>
      <xdr:spPr>
        <a:xfrm>
          <a:off x="16129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90368</xdr:rowOff>
    </xdr:from>
    <xdr:ext cx="736600" cy="259045"/>
    <xdr:sp macro="" textlink="">
      <xdr:nvSpPr>
        <xdr:cNvPr id="346" name="テキスト ボックス 345"/>
        <xdr:cNvSpPr txBox="1"/>
      </xdr:nvSpPr>
      <xdr:spPr>
        <a:xfrm>
          <a:off x="15798800" y="1072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9162</xdr:rowOff>
    </xdr:from>
    <xdr:to>
      <xdr:col>73</xdr:col>
      <xdr:colOff>44450</xdr:colOff>
      <xdr:row>62</xdr:row>
      <xdr:rowOff>110762</xdr:rowOff>
    </xdr:to>
    <xdr:sp macro="" textlink="">
      <xdr:nvSpPr>
        <xdr:cNvPr id="347" name="楕円 346"/>
        <xdr:cNvSpPr/>
      </xdr:nvSpPr>
      <xdr:spPr>
        <a:xfrm>
          <a:off x="15240000" y="1063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95539</xdr:rowOff>
    </xdr:from>
    <xdr:ext cx="762000" cy="259045"/>
    <xdr:sp macro="" textlink="">
      <xdr:nvSpPr>
        <xdr:cNvPr id="348" name="テキスト ボックス 347"/>
        <xdr:cNvSpPr txBox="1"/>
      </xdr:nvSpPr>
      <xdr:spPr>
        <a:xfrm>
          <a:off x="14909800" y="10725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119471</xdr:rowOff>
    </xdr:from>
    <xdr:to>
      <xdr:col>68</xdr:col>
      <xdr:colOff>203200</xdr:colOff>
      <xdr:row>63</xdr:row>
      <xdr:rowOff>49621</xdr:rowOff>
    </xdr:to>
    <xdr:sp macro="" textlink="">
      <xdr:nvSpPr>
        <xdr:cNvPr id="349" name="楕円 348"/>
        <xdr:cNvSpPr/>
      </xdr:nvSpPr>
      <xdr:spPr>
        <a:xfrm>
          <a:off x="14351000" y="10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34398</xdr:rowOff>
    </xdr:from>
    <xdr:ext cx="762000" cy="259045"/>
    <xdr:sp macro="" textlink="">
      <xdr:nvSpPr>
        <xdr:cNvPr id="350" name="テキスト ボックス 349"/>
        <xdr:cNvSpPr txBox="1"/>
      </xdr:nvSpPr>
      <xdr:spPr>
        <a:xfrm>
          <a:off x="14020800" y="1083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141877</xdr:rowOff>
    </xdr:from>
    <xdr:to>
      <xdr:col>64</xdr:col>
      <xdr:colOff>152400</xdr:colOff>
      <xdr:row>63</xdr:row>
      <xdr:rowOff>72027</xdr:rowOff>
    </xdr:to>
    <xdr:sp macro="" textlink="">
      <xdr:nvSpPr>
        <xdr:cNvPr id="351" name="楕円 350"/>
        <xdr:cNvSpPr/>
      </xdr:nvSpPr>
      <xdr:spPr>
        <a:xfrm>
          <a:off x="134620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56804</xdr:rowOff>
    </xdr:from>
    <xdr:ext cx="762000" cy="259045"/>
    <xdr:sp macro="" textlink="">
      <xdr:nvSpPr>
        <xdr:cNvPr id="352" name="テキスト ボックス 351"/>
        <xdr:cNvSpPr txBox="1"/>
      </xdr:nvSpPr>
      <xdr:spPr>
        <a:xfrm>
          <a:off x="13131800" y="1085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標準財政規模は減となった一方、公債費等支出額のうち公営企業元利償還金に対する繰入金の増ににより、</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年度単年で前年度比</a:t>
          </a:r>
          <a:r>
            <a:rPr kumimoji="1" lang="en-US" altLang="ja-JP" sz="1100">
              <a:solidFill>
                <a:schemeClr val="dk1"/>
              </a:solidFill>
              <a:effectLst/>
              <a:latin typeface="+mn-lt"/>
              <a:ea typeface="+mn-ea"/>
              <a:cs typeface="+mn-cs"/>
            </a:rPr>
            <a:t>0.37465</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10.02532</a:t>
          </a:r>
          <a:r>
            <a:rPr kumimoji="1" lang="ja-JP" altLang="ja-JP"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ヵ年平均では対前年比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％の増となった。</a:t>
          </a:r>
          <a:endParaRPr lang="ja-JP" altLang="ja-JP" sz="1400">
            <a:effectLst/>
          </a:endParaRPr>
        </a:p>
        <a:p>
          <a:r>
            <a:rPr kumimoji="1" lang="ja-JP" altLang="ja-JP" sz="1100">
              <a:solidFill>
                <a:schemeClr val="dk1"/>
              </a:solidFill>
              <a:effectLst/>
              <a:latin typeface="+mn-lt"/>
              <a:ea typeface="+mn-ea"/>
              <a:cs typeface="+mn-cs"/>
            </a:rPr>
            <a:t>　実質公債費率は全国平均、類似団体平均より高い水準で推移しているが、公債費の償還財源として、積立を行っている減債基金（</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年度末残高</a:t>
          </a:r>
          <a:r>
            <a:rPr kumimoji="1" lang="en-US" altLang="ja-JP" sz="1100">
              <a:solidFill>
                <a:schemeClr val="dk1"/>
              </a:solidFill>
              <a:effectLst/>
              <a:latin typeface="+mn-lt"/>
              <a:ea typeface="+mn-ea"/>
              <a:cs typeface="+mn-cs"/>
            </a:rPr>
            <a:t>1,884,901</a:t>
          </a:r>
          <a:r>
            <a:rPr kumimoji="1" lang="ja-JP" altLang="ja-JP" sz="1100">
              <a:solidFill>
                <a:schemeClr val="dk1"/>
              </a:solidFill>
              <a:effectLst/>
              <a:latin typeface="+mn-lt"/>
              <a:ea typeface="+mn-ea"/>
              <a:cs typeface="+mn-cs"/>
            </a:rPr>
            <a:t>千円）から、合併特例債償還額のうち交付税措置対象外相当額の繰入を行い、財源を確保している。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82" name="直線コネクタ 381"/>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85" name="公債費負担の状況最大値テキスト"/>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6" name="直線コネクタ 385"/>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86541</xdr:rowOff>
    </xdr:from>
    <xdr:to>
      <xdr:col>81</xdr:col>
      <xdr:colOff>44450</xdr:colOff>
      <xdr:row>41</xdr:row>
      <xdr:rowOff>100330</xdr:rowOff>
    </xdr:to>
    <xdr:cxnSp macro="">
      <xdr:nvCxnSpPr>
        <xdr:cNvPr id="387" name="直線コネクタ 386"/>
        <xdr:cNvCxnSpPr/>
      </xdr:nvCxnSpPr>
      <xdr:spPr>
        <a:xfrm>
          <a:off x="16179800" y="711599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88" name="公債費負担の状況平均値テキスト"/>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9" name="フローチャート: 判断 388"/>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86541</xdr:rowOff>
    </xdr:from>
    <xdr:to>
      <xdr:col>77</xdr:col>
      <xdr:colOff>44450</xdr:colOff>
      <xdr:row>41</xdr:row>
      <xdr:rowOff>127907</xdr:rowOff>
    </xdr:to>
    <xdr:cxnSp macro="">
      <xdr:nvCxnSpPr>
        <xdr:cNvPr id="390" name="直線コネクタ 389"/>
        <xdr:cNvCxnSpPr/>
      </xdr:nvCxnSpPr>
      <xdr:spPr>
        <a:xfrm flipV="1">
          <a:off x="15290800" y="711599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91" name="フローチャート: 判断 390"/>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105246</xdr:rowOff>
    </xdr:from>
    <xdr:ext cx="736600" cy="259045"/>
    <xdr:sp macro="" textlink="">
      <xdr:nvSpPr>
        <xdr:cNvPr id="392" name="テキスト ボックス 391"/>
        <xdr:cNvSpPr txBox="1"/>
      </xdr:nvSpPr>
      <xdr:spPr>
        <a:xfrm>
          <a:off x="15798800" y="662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127907</xdr:rowOff>
    </xdr:from>
    <xdr:to>
      <xdr:col>72</xdr:col>
      <xdr:colOff>203200</xdr:colOff>
      <xdr:row>42</xdr:row>
      <xdr:rowOff>18506</xdr:rowOff>
    </xdr:to>
    <xdr:cxnSp macro="">
      <xdr:nvCxnSpPr>
        <xdr:cNvPr id="393" name="直線コネクタ 392"/>
        <xdr:cNvCxnSpPr/>
      </xdr:nvCxnSpPr>
      <xdr:spPr>
        <a:xfrm flipV="1">
          <a:off x="14401800" y="71573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94" name="フローチャート: 判断 393"/>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112140</xdr:rowOff>
    </xdr:from>
    <xdr:ext cx="762000" cy="259045"/>
    <xdr:sp macro="" textlink="">
      <xdr:nvSpPr>
        <xdr:cNvPr id="395" name="テキスト ボックス 394"/>
        <xdr:cNvSpPr txBox="1"/>
      </xdr:nvSpPr>
      <xdr:spPr>
        <a:xfrm>
          <a:off x="14909800" y="662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18506</xdr:rowOff>
    </xdr:from>
    <xdr:to>
      <xdr:col>68</xdr:col>
      <xdr:colOff>152400</xdr:colOff>
      <xdr:row>42</xdr:row>
      <xdr:rowOff>80554</xdr:rowOff>
    </xdr:to>
    <xdr:cxnSp macro="">
      <xdr:nvCxnSpPr>
        <xdr:cNvPr id="396" name="直線コネクタ 395"/>
        <xdr:cNvCxnSpPr/>
      </xdr:nvCxnSpPr>
      <xdr:spPr>
        <a:xfrm flipV="1">
          <a:off x="13512800" y="721940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7" name="フローチャート: 判断 396"/>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125928</xdr:rowOff>
    </xdr:from>
    <xdr:ext cx="762000" cy="259045"/>
    <xdr:sp macro="" textlink="">
      <xdr:nvSpPr>
        <xdr:cNvPr id="398" name="テキスト ボックス 397"/>
        <xdr:cNvSpPr txBox="1"/>
      </xdr:nvSpPr>
      <xdr:spPr>
        <a:xfrm>
          <a:off x="14020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9" name="フローチャート: 判断 398"/>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0" name="テキスト ボックス 399"/>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6" name="楕円 405"/>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7" name="公債費負担の状況該当値テキスト"/>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35741</xdr:rowOff>
    </xdr:from>
    <xdr:to>
      <xdr:col>77</xdr:col>
      <xdr:colOff>95250</xdr:colOff>
      <xdr:row>41</xdr:row>
      <xdr:rowOff>137341</xdr:rowOff>
    </xdr:to>
    <xdr:sp macro="" textlink="">
      <xdr:nvSpPr>
        <xdr:cNvPr id="408" name="楕円 407"/>
        <xdr:cNvSpPr/>
      </xdr:nvSpPr>
      <xdr:spPr>
        <a:xfrm>
          <a:off x="16129000" y="7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122118</xdr:rowOff>
    </xdr:from>
    <xdr:ext cx="736600" cy="259045"/>
    <xdr:sp macro="" textlink="">
      <xdr:nvSpPr>
        <xdr:cNvPr id="409" name="テキスト ボックス 408"/>
        <xdr:cNvSpPr txBox="1"/>
      </xdr:nvSpPr>
      <xdr:spPr>
        <a:xfrm>
          <a:off x="15798800" y="7151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410" name="楕円 409"/>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411" name="テキスト ボックス 410"/>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139156</xdr:rowOff>
    </xdr:from>
    <xdr:to>
      <xdr:col>68</xdr:col>
      <xdr:colOff>203200</xdr:colOff>
      <xdr:row>42</xdr:row>
      <xdr:rowOff>69306</xdr:rowOff>
    </xdr:to>
    <xdr:sp macro="" textlink="">
      <xdr:nvSpPr>
        <xdr:cNvPr id="412" name="楕円 411"/>
        <xdr:cNvSpPr/>
      </xdr:nvSpPr>
      <xdr:spPr>
        <a:xfrm>
          <a:off x="14351000" y="716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54083</xdr:rowOff>
    </xdr:from>
    <xdr:ext cx="762000" cy="259045"/>
    <xdr:sp macro="" textlink="">
      <xdr:nvSpPr>
        <xdr:cNvPr id="413" name="テキスト ボックス 412"/>
        <xdr:cNvSpPr txBox="1"/>
      </xdr:nvSpPr>
      <xdr:spPr>
        <a:xfrm>
          <a:off x="14020800" y="725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29754</xdr:rowOff>
    </xdr:from>
    <xdr:to>
      <xdr:col>64</xdr:col>
      <xdr:colOff>152400</xdr:colOff>
      <xdr:row>42</xdr:row>
      <xdr:rowOff>131354</xdr:rowOff>
    </xdr:to>
    <xdr:sp macro="" textlink="">
      <xdr:nvSpPr>
        <xdr:cNvPr id="414" name="楕円 413"/>
        <xdr:cNvSpPr/>
      </xdr:nvSpPr>
      <xdr:spPr>
        <a:xfrm>
          <a:off x="13462000" y="72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116131</xdr:rowOff>
    </xdr:from>
    <xdr:ext cx="762000" cy="259045"/>
    <xdr:sp macro="" textlink="">
      <xdr:nvSpPr>
        <xdr:cNvPr id="415" name="テキスト ボックス 414"/>
        <xdr:cNvSpPr txBox="1"/>
      </xdr:nvSpPr>
      <xdr:spPr>
        <a:xfrm>
          <a:off x="13131800" y="731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地方債残高が対前年度比で△</a:t>
          </a:r>
          <a:r>
            <a:rPr kumimoji="1" lang="en-US" altLang="ja-JP" sz="1100">
              <a:solidFill>
                <a:schemeClr val="dk1"/>
              </a:solidFill>
              <a:effectLst/>
              <a:latin typeface="+mn-lt"/>
              <a:ea typeface="+mn-ea"/>
              <a:cs typeface="+mn-cs"/>
            </a:rPr>
            <a:t>631,020</a:t>
          </a:r>
          <a:r>
            <a:rPr kumimoji="1" lang="ja-JP" altLang="ja-JP" sz="1100">
              <a:solidFill>
                <a:schemeClr val="dk1"/>
              </a:solidFill>
              <a:effectLst/>
              <a:latin typeface="+mn-lt"/>
              <a:ea typeface="+mn-ea"/>
              <a:cs typeface="+mn-cs"/>
            </a:rPr>
            <a:t>千円の減となった一方、広域ごみ処理施設の新規建設により一部事務組合等負担等見込額が対前年度比</a:t>
          </a:r>
          <a:r>
            <a:rPr kumimoji="1" lang="en-US" altLang="ja-JP" sz="1100">
              <a:solidFill>
                <a:schemeClr val="dk1"/>
              </a:solidFill>
              <a:effectLst/>
              <a:latin typeface="+mn-lt"/>
              <a:ea typeface="+mn-ea"/>
              <a:cs typeface="+mn-cs"/>
            </a:rPr>
            <a:t>466,704</a:t>
          </a:r>
          <a:r>
            <a:rPr kumimoji="1" lang="ja-JP" altLang="ja-JP" sz="1100">
              <a:solidFill>
                <a:schemeClr val="dk1"/>
              </a:solidFill>
              <a:effectLst/>
              <a:latin typeface="+mn-lt"/>
              <a:ea typeface="+mn-ea"/>
              <a:cs typeface="+mn-cs"/>
            </a:rPr>
            <a:t>千円の増となったため、将来負担額が前年度比</a:t>
          </a:r>
          <a:r>
            <a:rPr kumimoji="1" lang="en-US" altLang="ja-JP" sz="1100">
              <a:solidFill>
                <a:schemeClr val="dk1"/>
              </a:solidFill>
              <a:effectLst/>
              <a:latin typeface="+mn-lt"/>
              <a:ea typeface="+mn-ea"/>
              <a:cs typeface="+mn-cs"/>
            </a:rPr>
            <a:t>191,718</a:t>
          </a:r>
          <a:r>
            <a:rPr kumimoji="1" lang="ja-JP" altLang="ja-JP" sz="1100">
              <a:solidFill>
                <a:schemeClr val="dk1"/>
              </a:solidFill>
              <a:effectLst/>
              <a:latin typeface="+mn-lt"/>
              <a:ea typeface="+mn-ea"/>
              <a:cs typeface="+mn-cs"/>
            </a:rPr>
            <a:t>千円の増となった。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また、充当可能基金額及び合併特例債の償還による基準財政需要額算入見込額の減に伴い、充当可能財源等も前年度比△</a:t>
          </a:r>
          <a:r>
            <a:rPr kumimoji="1" lang="en-US" altLang="ja-JP" sz="1100">
              <a:solidFill>
                <a:schemeClr val="dk1"/>
              </a:solidFill>
              <a:effectLst/>
              <a:latin typeface="+mn-lt"/>
              <a:ea typeface="+mn-ea"/>
              <a:cs typeface="+mn-cs"/>
            </a:rPr>
            <a:t>1,125,701</a:t>
          </a:r>
          <a:r>
            <a:rPr kumimoji="1" lang="ja-JP" altLang="ja-JP" sz="1100">
              <a:solidFill>
                <a:schemeClr val="dk1"/>
              </a:solidFill>
              <a:effectLst/>
              <a:latin typeface="+mn-lt"/>
              <a:ea typeface="+mn-ea"/>
              <a:cs typeface="+mn-cs"/>
            </a:rPr>
            <a:t>千円の減となった。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しかし、将来負担額を充当可能財源等が上回ったため、将来負担比率は前年度に引き続き、数値なしとなった。</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6" name="直線コネクタ 445"/>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7" name="将来負担の状況最小値テキスト"/>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8" name="直線コネクタ 447"/>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51" name="将来負担の状況平均値テキスト"/>
        <xdr:cNvSpPr txBox="1"/>
      </xdr:nvSpPr>
      <xdr:spPr>
        <a:xfrm>
          <a:off x="17106900" y="225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52" name="フローチャート: 判断 451"/>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53" name="フローチャート: 判断 452"/>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54" name="テキスト ボックス 453"/>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5" name="フローチャート: 判断 454"/>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6" name="テキスト ボックス 455"/>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7" name="フローチャート: 判断 456"/>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8" name="テキスト ボックス 457"/>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9" name="フローチャート: 判断 458"/>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60" name="テキスト ボックス 459"/>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25,752
25,503
51.92
20,921,011
20,080,888
764,430
7,785,374
15,839,859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職員数は、</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月時点で</a:t>
          </a:r>
          <a:r>
            <a:rPr kumimoji="1" lang="en-US" altLang="ja-JP" sz="1100">
              <a:solidFill>
                <a:schemeClr val="dk1"/>
              </a:solidFill>
              <a:effectLst/>
              <a:latin typeface="+mn-lt"/>
              <a:ea typeface="+mn-ea"/>
              <a:cs typeface="+mn-cs"/>
            </a:rPr>
            <a:t>298</a:t>
          </a:r>
          <a:r>
            <a:rPr kumimoji="1" lang="ja-JP" altLang="ja-JP" sz="1100">
              <a:solidFill>
                <a:schemeClr val="dk1"/>
              </a:solidFill>
              <a:effectLst/>
              <a:latin typeface="+mn-lt"/>
              <a:ea typeface="+mn-ea"/>
              <a:cs typeface="+mn-cs"/>
            </a:rPr>
            <a:t>人から</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252</a:t>
          </a:r>
          <a:r>
            <a:rPr kumimoji="1" lang="ja-JP" altLang="ja-JP" sz="1100">
              <a:solidFill>
                <a:schemeClr val="dk1"/>
              </a:solidFill>
              <a:effectLst/>
              <a:latin typeface="+mn-lt"/>
              <a:ea typeface="+mn-ea"/>
              <a:cs typeface="+mn-cs"/>
            </a:rPr>
            <a:t>人となり、退職者不補充の実施等により△</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人を削減している。新規採用人数の増による人件費の増により、前年度比</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％の増となり、全国平均を下回ったものの、類似団体平均を上回っている。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今後は、事務量の増加に伴い、新規採用や定年退職者の再任用、会計年度任用職員制度の開始により、増加傾向が予測されるため、保育所民営化や学校給食調理業務委託等の事業の見直しを推進する。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37</xdr:row>
      <xdr:rowOff>46990</xdr:rowOff>
    </xdr:to>
    <xdr:cxnSp macro="">
      <xdr:nvCxnSpPr>
        <xdr:cNvPr id="64" name="直線コネクタ 63"/>
        <xdr:cNvCxnSpPr/>
      </xdr:nvCxnSpPr>
      <xdr:spPr>
        <a:xfrm>
          <a:off x="3987800" y="631291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65278</xdr:rowOff>
    </xdr:to>
    <xdr:cxnSp macro="">
      <xdr:nvCxnSpPr>
        <xdr:cNvPr id="67" name="直線コネクタ 66"/>
        <xdr:cNvCxnSpPr/>
      </xdr:nvCxnSpPr>
      <xdr:spPr>
        <a:xfrm flipV="1">
          <a:off x="3098800" y="631291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65278</xdr:rowOff>
    </xdr:from>
    <xdr:to>
      <xdr:col>15</xdr:col>
      <xdr:colOff>98425</xdr:colOff>
      <xdr:row>37</xdr:row>
      <xdr:rowOff>106426</xdr:rowOff>
    </xdr:to>
    <xdr:cxnSp macro="">
      <xdr:nvCxnSpPr>
        <xdr:cNvPr id="70" name="直線コネクタ 69"/>
        <xdr:cNvCxnSpPr/>
      </xdr:nvCxnSpPr>
      <xdr:spPr>
        <a:xfrm flipV="1">
          <a:off x="2209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106426</xdr:rowOff>
    </xdr:to>
    <xdr:cxnSp macro="">
      <xdr:nvCxnSpPr>
        <xdr:cNvPr id="73" name="直線コネクタ 72"/>
        <xdr:cNvCxnSpPr/>
      </xdr:nvCxnSpPr>
      <xdr:spPr>
        <a:xfrm>
          <a:off x="1320800" y="63906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4"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86" name="テキスト ボックス 85"/>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14478</xdr:rowOff>
    </xdr:from>
    <xdr:to>
      <xdr:col>15</xdr:col>
      <xdr:colOff>149225</xdr:colOff>
      <xdr:row>37</xdr:row>
      <xdr:rowOff>116078</xdr:rowOff>
    </xdr:to>
    <xdr:sp macro="" textlink="">
      <xdr:nvSpPr>
        <xdr:cNvPr id="87" name="楕円 86"/>
        <xdr:cNvSpPr/>
      </xdr:nvSpPr>
      <xdr:spPr>
        <a:xfrm>
          <a:off x="3048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100855</xdr:rowOff>
    </xdr:from>
    <xdr:ext cx="762000" cy="259045"/>
    <xdr:sp macro="" textlink="">
      <xdr:nvSpPr>
        <xdr:cNvPr id="88" name="テキスト ボックス 87"/>
        <xdr:cNvSpPr txBox="1"/>
      </xdr:nvSpPr>
      <xdr:spPr>
        <a:xfrm>
          <a:off x="2717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物件費については、物価高騰等の影響により前年度比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％の増となったものの、全国平均、類似団体平均とも下回っている。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今後、一部行政業務委託に伴う委託料の増加や、行政事務に係る</a:t>
          </a:r>
          <a:r>
            <a:rPr kumimoji="1" lang="en-US" altLang="ja-JP" sz="1100">
              <a:solidFill>
                <a:schemeClr val="dk1"/>
              </a:solidFill>
              <a:effectLst/>
              <a:latin typeface="+mn-lt"/>
              <a:ea typeface="+mn-ea"/>
              <a:cs typeface="+mn-cs"/>
            </a:rPr>
            <a:t>PC</a:t>
          </a:r>
          <a:r>
            <a:rPr kumimoji="1" lang="ja-JP" altLang="ja-JP" sz="1100">
              <a:solidFill>
                <a:schemeClr val="dk1"/>
              </a:solidFill>
              <a:effectLst/>
              <a:latin typeface="+mn-lt"/>
              <a:ea typeface="+mn-ea"/>
              <a:cs typeface="+mn-cs"/>
            </a:rPr>
            <a:t>機器や各種行政事務システムの更新等に伴う費用が見込まれるため、一般財源充当経費の見直し・削減を進める必要がある。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133858</xdr:rowOff>
    </xdr:from>
    <xdr:to>
      <xdr:col>82</xdr:col>
      <xdr:colOff>107950</xdr:colOff>
      <xdr:row>14</xdr:row>
      <xdr:rowOff>127000</xdr:rowOff>
    </xdr:to>
    <xdr:cxnSp macro="">
      <xdr:nvCxnSpPr>
        <xdr:cNvPr id="123" name="直線コネクタ 122"/>
        <xdr:cNvCxnSpPr/>
      </xdr:nvCxnSpPr>
      <xdr:spPr>
        <a:xfrm>
          <a:off x="15671800" y="236270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98569</xdr:rowOff>
    </xdr:from>
    <xdr:ext cx="762000" cy="259045"/>
    <xdr:sp macro="" textlink="">
      <xdr:nvSpPr>
        <xdr:cNvPr id="124" name="物件費平均値テキスト"/>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97282</xdr:rowOff>
    </xdr:from>
    <xdr:to>
      <xdr:col>78</xdr:col>
      <xdr:colOff>69850</xdr:colOff>
      <xdr:row>13</xdr:row>
      <xdr:rowOff>133858</xdr:rowOff>
    </xdr:to>
    <xdr:cxnSp macro="">
      <xdr:nvCxnSpPr>
        <xdr:cNvPr id="126" name="直線コネクタ 125"/>
        <xdr:cNvCxnSpPr/>
      </xdr:nvCxnSpPr>
      <xdr:spPr>
        <a:xfrm>
          <a:off x="14782800" y="23261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103141</xdr:rowOff>
    </xdr:from>
    <xdr:ext cx="736600" cy="259045"/>
    <xdr:sp macro="" textlink="">
      <xdr:nvSpPr>
        <xdr:cNvPr id="128" name="テキスト ボックス 127"/>
        <xdr:cNvSpPr txBox="1"/>
      </xdr:nvSpPr>
      <xdr:spPr>
        <a:xfrm>
          <a:off x="15290800" y="2846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88138</xdr:rowOff>
    </xdr:from>
    <xdr:to>
      <xdr:col>73</xdr:col>
      <xdr:colOff>180975</xdr:colOff>
      <xdr:row>13</xdr:row>
      <xdr:rowOff>97282</xdr:rowOff>
    </xdr:to>
    <xdr:cxnSp macro="">
      <xdr:nvCxnSpPr>
        <xdr:cNvPr id="129" name="直線コネクタ 128"/>
        <xdr:cNvCxnSpPr/>
      </xdr:nvCxnSpPr>
      <xdr:spPr>
        <a:xfrm>
          <a:off x="13893800" y="23169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31" name="テキスト ボックス 130"/>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88138</xdr:rowOff>
    </xdr:from>
    <xdr:to>
      <xdr:col>69</xdr:col>
      <xdr:colOff>92075</xdr:colOff>
      <xdr:row>13</xdr:row>
      <xdr:rowOff>143002</xdr:rowOff>
    </xdr:to>
    <xdr:cxnSp macro="">
      <xdr:nvCxnSpPr>
        <xdr:cNvPr id="132" name="直線コネクタ 131"/>
        <xdr:cNvCxnSpPr/>
      </xdr:nvCxnSpPr>
      <xdr:spPr>
        <a:xfrm flipV="1">
          <a:off x="13004800" y="23169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4" name="テキスト ボックス 133"/>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77995</xdr:rowOff>
    </xdr:from>
    <xdr:ext cx="762000" cy="259045"/>
    <xdr:sp macro="" textlink="">
      <xdr:nvSpPr>
        <xdr:cNvPr id="136" name="テキスト ボックス 135"/>
        <xdr:cNvSpPr txBox="1"/>
      </xdr:nvSpPr>
      <xdr:spPr>
        <a:xfrm>
          <a:off x="12623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2" name="楕円 141"/>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3"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83058</xdr:rowOff>
    </xdr:from>
    <xdr:to>
      <xdr:col>78</xdr:col>
      <xdr:colOff>120650</xdr:colOff>
      <xdr:row>14</xdr:row>
      <xdr:rowOff>13208</xdr:rowOff>
    </xdr:to>
    <xdr:sp macro="" textlink="">
      <xdr:nvSpPr>
        <xdr:cNvPr id="144" name="楕円 143"/>
        <xdr:cNvSpPr/>
      </xdr:nvSpPr>
      <xdr:spPr>
        <a:xfrm>
          <a:off x="15621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23385</xdr:rowOff>
    </xdr:from>
    <xdr:ext cx="736600" cy="259045"/>
    <xdr:sp macro="" textlink="">
      <xdr:nvSpPr>
        <xdr:cNvPr id="145" name="テキスト ボックス 144"/>
        <xdr:cNvSpPr txBox="1"/>
      </xdr:nvSpPr>
      <xdr:spPr>
        <a:xfrm>
          <a:off x="15290800" y="2080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46482</xdr:rowOff>
    </xdr:from>
    <xdr:to>
      <xdr:col>74</xdr:col>
      <xdr:colOff>31750</xdr:colOff>
      <xdr:row>13</xdr:row>
      <xdr:rowOff>148082</xdr:rowOff>
    </xdr:to>
    <xdr:sp macro="" textlink="">
      <xdr:nvSpPr>
        <xdr:cNvPr id="146" name="楕円 145"/>
        <xdr:cNvSpPr/>
      </xdr:nvSpPr>
      <xdr:spPr>
        <a:xfrm>
          <a:off x="14732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158259</xdr:rowOff>
    </xdr:from>
    <xdr:ext cx="762000" cy="259045"/>
    <xdr:sp macro="" textlink="">
      <xdr:nvSpPr>
        <xdr:cNvPr id="147" name="テキスト ボックス 146"/>
        <xdr:cNvSpPr txBox="1"/>
      </xdr:nvSpPr>
      <xdr:spPr>
        <a:xfrm>
          <a:off x="14401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37338</xdr:rowOff>
    </xdr:from>
    <xdr:to>
      <xdr:col>69</xdr:col>
      <xdr:colOff>142875</xdr:colOff>
      <xdr:row>13</xdr:row>
      <xdr:rowOff>138938</xdr:rowOff>
    </xdr:to>
    <xdr:sp macro="" textlink="">
      <xdr:nvSpPr>
        <xdr:cNvPr id="148" name="楕円 147"/>
        <xdr:cNvSpPr/>
      </xdr:nvSpPr>
      <xdr:spPr>
        <a:xfrm>
          <a:off x="13843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149115</xdr:rowOff>
    </xdr:from>
    <xdr:ext cx="762000" cy="259045"/>
    <xdr:sp macro="" textlink="">
      <xdr:nvSpPr>
        <xdr:cNvPr id="149" name="テキスト ボックス 148"/>
        <xdr:cNvSpPr txBox="1"/>
      </xdr:nvSpPr>
      <xdr:spPr>
        <a:xfrm>
          <a:off x="13512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92202</xdr:rowOff>
    </xdr:from>
    <xdr:to>
      <xdr:col>65</xdr:col>
      <xdr:colOff>53975</xdr:colOff>
      <xdr:row>14</xdr:row>
      <xdr:rowOff>22352</xdr:rowOff>
    </xdr:to>
    <xdr:sp macro="" textlink="">
      <xdr:nvSpPr>
        <xdr:cNvPr id="150" name="楕円 149"/>
        <xdr:cNvSpPr/>
      </xdr:nvSpPr>
      <xdr:spPr>
        <a:xfrm>
          <a:off x="12954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32529</xdr:rowOff>
    </xdr:from>
    <xdr:ext cx="762000" cy="259045"/>
    <xdr:sp macro="" textlink="">
      <xdr:nvSpPr>
        <xdr:cNvPr id="151" name="テキスト ボックス 150"/>
        <xdr:cNvSpPr txBox="1"/>
      </xdr:nvSpPr>
      <xdr:spPr>
        <a:xfrm>
          <a:off x="12623800" y="208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扶助費全体では、障害介護給付費や障害児給付費、子どものための教育・保育給付費負担金等が年々増加を続けているため、前年度比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％の増となったものの、全国平均、類似団体平均とも下回っている。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今後についても、定住促進事業の推進による保育給付費の増や高校生まで拡充している子どもの医療費助成費の増等が見込まれるため、財源確保に努めていく。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45357</xdr:rowOff>
    </xdr:to>
    <xdr:cxnSp macro="">
      <xdr:nvCxnSpPr>
        <xdr:cNvPr id="186" name="直線コネクタ 185"/>
        <xdr:cNvCxnSpPr/>
      </xdr:nvCxnSpPr>
      <xdr:spPr>
        <a:xfrm>
          <a:off x="3987800" y="95377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148772</xdr:rowOff>
    </xdr:from>
    <xdr:to>
      <xdr:col>19</xdr:col>
      <xdr:colOff>187325</xdr:colOff>
      <xdr:row>55</xdr:row>
      <xdr:rowOff>107950</xdr:rowOff>
    </xdr:to>
    <xdr:cxnSp macro="">
      <xdr:nvCxnSpPr>
        <xdr:cNvPr id="189" name="直線コネクタ 188"/>
        <xdr:cNvCxnSpPr/>
      </xdr:nvCxnSpPr>
      <xdr:spPr>
        <a:xfrm>
          <a:off x="3098800" y="94070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54</xdr:row>
      <xdr:rowOff>148772</xdr:rowOff>
    </xdr:to>
    <xdr:cxnSp macro="">
      <xdr:nvCxnSpPr>
        <xdr:cNvPr id="192" name="直線コネクタ 191"/>
        <xdr:cNvCxnSpPr/>
      </xdr:nvCxnSpPr>
      <xdr:spPr>
        <a:xfrm>
          <a:off x="2209800" y="9407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148772</xdr:rowOff>
    </xdr:to>
    <xdr:cxnSp macro="">
      <xdr:nvCxnSpPr>
        <xdr:cNvPr id="195" name="直線コネクタ 194"/>
        <xdr:cNvCxnSpPr/>
      </xdr:nvCxnSpPr>
      <xdr:spPr>
        <a:xfrm>
          <a:off x="1320800" y="93199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5" name="楕円 204"/>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06" name="扶助費該当値テキスト"/>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7" name="楕円 206"/>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08" name="テキスト ボックス 207"/>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09" name="楕円 208"/>
        <xdr:cNvSpPr/>
      </xdr:nvSpPr>
      <xdr:spPr>
        <a:xfrm>
          <a:off x="3048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10" name="テキスト ボックス 209"/>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97972</xdr:rowOff>
    </xdr:from>
    <xdr:to>
      <xdr:col>11</xdr:col>
      <xdr:colOff>60325</xdr:colOff>
      <xdr:row>55</xdr:row>
      <xdr:rowOff>28122</xdr:rowOff>
    </xdr:to>
    <xdr:sp macro="" textlink="">
      <xdr:nvSpPr>
        <xdr:cNvPr id="211" name="楕円 210"/>
        <xdr:cNvSpPr/>
      </xdr:nvSpPr>
      <xdr:spPr>
        <a:xfrm>
          <a:off x="2159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38299</xdr:rowOff>
    </xdr:from>
    <xdr:ext cx="762000" cy="259045"/>
    <xdr:sp macro="" textlink="">
      <xdr:nvSpPr>
        <xdr:cNvPr id="212" name="テキスト ボックス 211"/>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3" name="楕円 212"/>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4" name="テキスト ボックス 213"/>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対前年度比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％の増となり、全国平均、類似団体平均を上回っている。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今後、公共施設の維持補修費が増加することが見込まれ、</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基づく計画的な補修や施設の統廃合等の検討が必要であるとともに、特別会計への繰出金についても、国民健康保険税、下水道料金の適正化を検討し、抑制を図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42635</xdr:rowOff>
    </xdr:from>
    <xdr:to>
      <xdr:col>82</xdr:col>
      <xdr:colOff>107950</xdr:colOff>
      <xdr:row>59</xdr:row>
      <xdr:rowOff>118835</xdr:rowOff>
    </xdr:to>
    <xdr:cxnSp macro="">
      <xdr:nvCxnSpPr>
        <xdr:cNvPr id="249" name="直線コネクタ 248"/>
        <xdr:cNvCxnSpPr/>
      </xdr:nvCxnSpPr>
      <xdr:spPr>
        <a:xfrm>
          <a:off x="15671800" y="101581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0" name="その他平均値テキスト"/>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42635</xdr:rowOff>
    </xdr:from>
    <xdr:to>
      <xdr:col>78</xdr:col>
      <xdr:colOff>69850</xdr:colOff>
      <xdr:row>59</xdr:row>
      <xdr:rowOff>86178</xdr:rowOff>
    </xdr:to>
    <xdr:cxnSp macro="">
      <xdr:nvCxnSpPr>
        <xdr:cNvPr id="252" name="直線コネクタ 251"/>
        <xdr:cNvCxnSpPr/>
      </xdr:nvCxnSpPr>
      <xdr:spPr>
        <a:xfrm flipV="1">
          <a:off x="14782800" y="10158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4" name="テキスト ボックス 253"/>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86178</xdr:rowOff>
    </xdr:from>
    <xdr:to>
      <xdr:col>73</xdr:col>
      <xdr:colOff>180975</xdr:colOff>
      <xdr:row>59</xdr:row>
      <xdr:rowOff>107950</xdr:rowOff>
    </xdr:to>
    <xdr:cxnSp macro="">
      <xdr:nvCxnSpPr>
        <xdr:cNvPr id="255" name="直線コネクタ 254"/>
        <xdr:cNvCxnSpPr/>
      </xdr:nvCxnSpPr>
      <xdr:spPr>
        <a:xfrm flipV="1">
          <a:off x="13893800" y="10201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64407</xdr:rowOff>
    </xdr:from>
    <xdr:to>
      <xdr:col>69</xdr:col>
      <xdr:colOff>92075</xdr:colOff>
      <xdr:row>59</xdr:row>
      <xdr:rowOff>107950</xdr:rowOff>
    </xdr:to>
    <xdr:cxnSp macro="">
      <xdr:nvCxnSpPr>
        <xdr:cNvPr id="258" name="直線コネクタ 257"/>
        <xdr:cNvCxnSpPr/>
      </xdr:nvCxnSpPr>
      <xdr:spPr>
        <a:xfrm>
          <a:off x="13004800" y="10179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0" name="テキスト ボックス 259"/>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2" name="テキスト ボックス 261"/>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68035</xdr:rowOff>
    </xdr:from>
    <xdr:to>
      <xdr:col>82</xdr:col>
      <xdr:colOff>158750</xdr:colOff>
      <xdr:row>59</xdr:row>
      <xdr:rowOff>169635</xdr:rowOff>
    </xdr:to>
    <xdr:sp macro="" textlink="">
      <xdr:nvSpPr>
        <xdr:cNvPr id="268" name="楕円 267"/>
        <xdr:cNvSpPr/>
      </xdr:nvSpPr>
      <xdr:spPr>
        <a:xfrm>
          <a:off x="16459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40112</xdr:rowOff>
    </xdr:from>
    <xdr:ext cx="762000" cy="259045"/>
    <xdr:sp macro="" textlink="">
      <xdr:nvSpPr>
        <xdr:cNvPr id="269" name="その他該当値テキスト"/>
        <xdr:cNvSpPr txBox="1"/>
      </xdr:nvSpPr>
      <xdr:spPr>
        <a:xfrm>
          <a:off x="16598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163285</xdr:rowOff>
    </xdr:from>
    <xdr:to>
      <xdr:col>78</xdr:col>
      <xdr:colOff>120650</xdr:colOff>
      <xdr:row>59</xdr:row>
      <xdr:rowOff>93435</xdr:rowOff>
    </xdr:to>
    <xdr:sp macro="" textlink="">
      <xdr:nvSpPr>
        <xdr:cNvPr id="270" name="楕円 269"/>
        <xdr:cNvSpPr/>
      </xdr:nvSpPr>
      <xdr:spPr>
        <a:xfrm>
          <a:off x="15621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78212</xdr:rowOff>
    </xdr:from>
    <xdr:ext cx="736600" cy="259045"/>
    <xdr:sp macro="" textlink="">
      <xdr:nvSpPr>
        <xdr:cNvPr id="271" name="テキスト ボックス 270"/>
        <xdr:cNvSpPr txBox="1"/>
      </xdr:nvSpPr>
      <xdr:spPr>
        <a:xfrm>
          <a:off x="15290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35378</xdr:rowOff>
    </xdr:from>
    <xdr:to>
      <xdr:col>74</xdr:col>
      <xdr:colOff>31750</xdr:colOff>
      <xdr:row>59</xdr:row>
      <xdr:rowOff>136978</xdr:rowOff>
    </xdr:to>
    <xdr:sp macro="" textlink="">
      <xdr:nvSpPr>
        <xdr:cNvPr id="272" name="楕円 271"/>
        <xdr:cNvSpPr/>
      </xdr:nvSpPr>
      <xdr:spPr>
        <a:xfrm>
          <a:off x="14732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121755</xdr:rowOff>
    </xdr:from>
    <xdr:ext cx="762000" cy="259045"/>
    <xdr:sp macro="" textlink="">
      <xdr:nvSpPr>
        <xdr:cNvPr id="273" name="テキスト ボックス 272"/>
        <xdr:cNvSpPr txBox="1"/>
      </xdr:nvSpPr>
      <xdr:spPr>
        <a:xfrm>
          <a:off x="1440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4" name="楕円 273"/>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5" name="テキスト ボックス 274"/>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13607</xdr:rowOff>
    </xdr:from>
    <xdr:to>
      <xdr:col>65</xdr:col>
      <xdr:colOff>53975</xdr:colOff>
      <xdr:row>59</xdr:row>
      <xdr:rowOff>115207</xdr:rowOff>
    </xdr:to>
    <xdr:sp macro="" textlink="">
      <xdr:nvSpPr>
        <xdr:cNvPr id="276" name="楕円 275"/>
        <xdr:cNvSpPr/>
      </xdr:nvSpPr>
      <xdr:spPr>
        <a:xfrm>
          <a:off x="12954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99984</xdr:rowOff>
    </xdr:from>
    <xdr:ext cx="762000" cy="259045"/>
    <xdr:sp macro="" textlink="">
      <xdr:nvSpPr>
        <xdr:cNvPr id="277" name="テキスト ボックス 276"/>
        <xdr:cNvSpPr txBox="1"/>
      </xdr:nvSpPr>
      <xdr:spPr>
        <a:xfrm>
          <a:off x="12623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補助費等については、経常一般財源の増により、対前年度比で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％の増となり、全国平均は上回っているものの、類似団体平均は下回っている。</a:t>
          </a:r>
          <a:endParaRPr lang="ja-JP" altLang="ja-JP" sz="1400">
            <a:effectLst/>
          </a:endParaRPr>
        </a:p>
        <a:p>
          <a:r>
            <a:rPr kumimoji="1" lang="ja-JP" altLang="ja-JP" sz="1100">
              <a:solidFill>
                <a:schemeClr val="dk1"/>
              </a:solidFill>
              <a:effectLst/>
              <a:latin typeface="+mn-lt"/>
              <a:ea typeface="+mn-ea"/>
              <a:cs typeface="+mn-cs"/>
            </a:rPr>
            <a:t>　今後、一般廃棄物処理施設の建替事業に伴い、さらに増加傾向に転じる見込であるため、各種団体への補助の必要性を含め検証を行っていく。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168148</xdr:rowOff>
    </xdr:to>
    <xdr:cxnSp macro="">
      <xdr:nvCxnSpPr>
        <xdr:cNvPr id="307" name="直線コネクタ 306"/>
        <xdr:cNvCxnSpPr/>
      </xdr:nvCxnSpPr>
      <xdr:spPr>
        <a:xfrm>
          <a:off x="15671800" y="62809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136144</xdr:rowOff>
    </xdr:to>
    <xdr:cxnSp macro="">
      <xdr:nvCxnSpPr>
        <xdr:cNvPr id="310" name="直線コネクタ 309"/>
        <xdr:cNvCxnSpPr/>
      </xdr:nvCxnSpPr>
      <xdr:spPr>
        <a:xfrm flipV="1">
          <a:off x="14782800" y="62809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136144</xdr:rowOff>
    </xdr:to>
    <xdr:cxnSp macro="">
      <xdr:nvCxnSpPr>
        <xdr:cNvPr id="313" name="直線コネクタ 312"/>
        <xdr:cNvCxnSpPr/>
      </xdr:nvCxnSpPr>
      <xdr:spPr>
        <a:xfrm>
          <a:off x="13893800" y="62992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37</xdr:row>
      <xdr:rowOff>46990</xdr:rowOff>
    </xdr:to>
    <xdr:cxnSp macro="">
      <xdr:nvCxnSpPr>
        <xdr:cNvPr id="316" name="直線コネクタ 315"/>
        <xdr:cNvCxnSpPr/>
      </xdr:nvCxnSpPr>
      <xdr:spPr>
        <a:xfrm flipV="1">
          <a:off x="13004800" y="6299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26" name="楕円 325"/>
        <xdr:cNvSpPr/>
      </xdr:nvSpPr>
      <xdr:spPr>
        <a:xfrm>
          <a:off x="16459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133875</xdr:rowOff>
    </xdr:from>
    <xdr:ext cx="762000" cy="259045"/>
    <xdr:sp macro="" textlink="">
      <xdr:nvSpPr>
        <xdr:cNvPr id="327" name="補助費等該当値テキスト"/>
        <xdr:cNvSpPr txBox="1"/>
      </xdr:nvSpPr>
      <xdr:spPr>
        <a:xfrm>
          <a:off x="16598900" y="613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28" name="楕円 327"/>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29" name="テキスト ボックス 328"/>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30" name="楕円 329"/>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31" name="テキスト ボックス 330"/>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2" name="楕円 331"/>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3" name="テキスト ボックス 332"/>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4" name="楕円 333"/>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5" name="テキスト ボックス 334"/>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合併特例債を活用した事業の推進等に伴い、全国平均、類似団体平均を上回っている。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年度においては、償還額の減により、対前年度比△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％減となった。</a:t>
          </a:r>
          <a:endParaRPr lang="ja-JP" altLang="ja-JP" sz="1400">
            <a:effectLst/>
          </a:endParaRPr>
        </a:p>
        <a:p>
          <a:r>
            <a:rPr kumimoji="1" lang="ja-JP" altLang="ja-JP" sz="1100">
              <a:solidFill>
                <a:schemeClr val="dk1"/>
              </a:solidFill>
              <a:effectLst/>
              <a:latin typeface="+mn-lt"/>
              <a:ea typeface="+mn-ea"/>
              <a:cs typeface="+mn-cs"/>
            </a:rPr>
            <a:t>　なお、合併特例債の償還財源として、交付税措置対象外相当額を減債基金から繰入を行う一方、財政計画に基づき積立を行っている。（</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年度末残高</a:t>
          </a:r>
          <a:r>
            <a:rPr kumimoji="1" lang="en-US" altLang="ja-JP" sz="1100">
              <a:solidFill>
                <a:schemeClr val="dk1"/>
              </a:solidFill>
              <a:effectLst/>
              <a:latin typeface="+mn-lt"/>
              <a:ea typeface="+mn-ea"/>
              <a:cs typeface="+mn-cs"/>
            </a:rPr>
            <a:t>1,884,901</a:t>
          </a:r>
          <a:r>
            <a:rPr kumimoji="1" lang="ja-JP" altLang="ja-JP" sz="1100">
              <a:solidFill>
                <a:schemeClr val="dk1"/>
              </a:solidFill>
              <a:effectLst/>
              <a:latin typeface="+mn-lt"/>
              <a:ea typeface="+mn-ea"/>
              <a:cs typeface="+mn-cs"/>
            </a:rPr>
            <a:t>千円）</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99568</xdr:rowOff>
    </xdr:from>
    <xdr:to>
      <xdr:col>24</xdr:col>
      <xdr:colOff>25400</xdr:colOff>
      <xdr:row>78</xdr:row>
      <xdr:rowOff>104139</xdr:rowOff>
    </xdr:to>
    <xdr:cxnSp macro="">
      <xdr:nvCxnSpPr>
        <xdr:cNvPr id="365" name="直線コネクタ 364"/>
        <xdr:cNvCxnSpPr/>
      </xdr:nvCxnSpPr>
      <xdr:spPr>
        <a:xfrm flipV="1">
          <a:off x="3987800" y="134726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124731</xdr:rowOff>
    </xdr:from>
    <xdr:ext cx="762000" cy="259045"/>
    <xdr:sp macro="" textlink="">
      <xdr:nvSpPr>
        <xdr:cNvPr id="366" name="公債費平均値テキスト"/>
        <xdr:cNvSpPr txBox="1"/>
      </xdr:nvSpPr>
      <xdr:spPr>
        <a:xfrm>
          <a:off x="4914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104139</xdr:rowOff>
    </xdr:from>
    <xdr:to>
      <xdr:col>19</xdr:col>
      <xdr:colOff>187325</xdr:colOff>
      <xdr:row>79</xdr:row>
      <xdr:rowOff>24130</xdr:rowOff>
    </xdr:to>
    <xdr:cxnSp macro="">
      <xdr:nvCxnSpPr>
        <xdr:cNvPr id="368" name="直線コネクタ 367"/>
        <xdr:cNvCxnSpPr/>
      </xdr:nvCxnSpPr>
      <xdr:spPr>
        <a:xfrm flipV="1">
          <a:off x="3098800" y="134772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70" name="テキスト ボックス 369"/>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24130</xdr:rowOff>
    </xdr:from>
    <xdr:to>
      <xdr:col>15</xdr:col>
      <xdr:colOff>98425</xdr:colOff>
      <xdr:row>79</xdr:row>
      <xdr:rowOff>60706</xdr:rowOff>
    </xdr:to>
    <xdr:cxnSp macro="">
      <xdr:nvCxnSpPr>
        <xdr:cNvPr id="371" name="直線コネクタ 370"/>
        <xdr:cNvCxnSpPr/>
      </xdr:nvCxnSpPr>
      <xdr:spPr>
        <a:xfrm flipV="1">
          <a:off x="2209800" y="135686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53103</xdr:rowOff>
    </xdr:from>
    <xdr:ext cx="762000" cy="259045"/>
    <xdr:sp macro="" textlink="">
      <xdr:nvSpPr>
        <xdr:cNvPr id="373" name="テキスト ボックス 372"/>
        <xdr:cNvSpPr txBox="1"/>
      </xdr:nvSpPr>
      <xdr:spPr>
        <a:xfrm>
          <a:off x="2717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42418</xdr:rowOff>
    </xdr:from>
    <xdr:to>
      <xdr:col>11</xdr:col>
      <xdr:colOff>9525</xdr:colOff>
      <xdr:row>79</xdr:row>
      <xdr:rowOff>60706</xdr:rowOff>
    </xdr:to>
    <xdr:cxnSp macro="">
      <xdr:nvCxnSpPr>
        <xdr:cNvPr id="374" name="直線コネクタ 373"/>
        <xdr:cNvCxnSpPr/>
      </xdr:nvCxnSpPr>
      <xdr:spPr>
        <a:xfrm>
          <a:off x="1320800" y="135869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6" name="テキスト ボックス 375"/>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8" name="テキスト ボックス 377"/>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48768</xdr:rowOff>
    </xdr:from>
    <xdr:to>
      <xdr:col>24</xdr:col>
      <xdr:colOff>76200</xdr:colOff>
      <xdr:row>78</xdr:row>
      <xdr:rowOff>150368</xdr:rowOff>
    </xdr:to>
    <xdr:sp macro="" textlink="">
      <xdr:nvSpPr>
        <xdr:cNvPr id="384" name="楕円 383"/>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20845</xdr:rowOff>
    </xdr:from>
    <xdr:ext cx="762000" cy="259045"/>
    <xdr:sp macro="" textlink="">
      <xdr:nvSpPr>
        <xdr:cNvPr id="385" name="公債費該当値テキスト"/>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53339</xdr:rowOff>
    </xdr:from>
    <xdr:to>
      <xdr:col>20</xdr:col>
      <xdr:colOff>38100</xdr:colOff>
      <xdr:row>78</xdr:row>
      <xdr:rowOff>154939</xdr:rowOff>
    </xdr:to>
    <xdr:sp macro="" textlink="">
      <xdr:nvSpPr>
        <xdr:cNvPr id="386" name="楕円 385"/>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139716</xdr:rowOff>
    </xdr:from>
    <xdr:ext cx="736600" cy="259045"/>
    <xdr:sp macro="" textlink="">
      <xdr:nvSpPr>
        <xdr:cNvPr id="387" name="テキスト ボックス 386"/>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144780</xdr:rowOff>
    </xdr:from>
    <xdr:to>
      <xdr:col>15</xdr:col>
      <xdr:colOff>149225</xdr:colOff>
      <xdr:row>79</xdr:row>
      <xdr:rowOff>74930</xdr:rowOff>
    </xdr:to>
    <xdr:sp macro="" textlink="">
      <xdr:nvSpPr>
        <xdr:cNvPr id="388" name="楕円 387"/>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59707</xdr:rowOff>
    </xdr:from>
    <xdr:ext cx="762000" cy="259045"/>
    <xdr:sp macro="" textlink="">
      <xdr:nvSpPr>
        <xdr:cNvPr id="389" name="テキスト ボックス 388"/>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9906</xdr:rowOff>
    </xdr:from>
    <xdr:to>
      <xdr:col>11</xdr:col>
      <xdr:colOff>60325</xdr:colOff>
      <xdr:row>79</xdr:row>
      <xdr:rowOff>111506</xdr:rowOff>
    </xdr:to>
    <xdr:sp macro="" textlink="">
      <xdr:nvSpPr>
        <xdr:cNvPr id="390" name="楕円 389"/>
        <xdr:cNvSpPr/>
      </xdr:nvSpPr>
      <xdr:spPr>
        <a:xfrm>
          <a:off x="2159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96283</xdr:rowOff>
    </xdr:from>
    <xdr:ext cx="762000" cy="259045"/>
    <xdr:sp macro="" textlink="">
      <xdr:nvSpPr>
        <xdr:cNvPr id="391" name="テキスト ボックス 390"/>
        <xdr:cNvSpPr txBox="1"/>
      </xdr:nvSpPr>
      <xdr:spPr>
        <a:xfrm>
          <a:off x="1828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163068</xdr:rowOff>
    </xdr:from>
    <xdr:to>
      <xdr:col>6</xdr:col>
      <xdr:colOff>171450</xdr:colOff>
      <xdr:row>79</xdr:row>
      <xdr:rowOff>93218</xdr:rowOff>
    </xdr:to>
    <xdr:sp macro="" textlink="">
      <xdr:nvSpPr>
        <xdr:cNvPr id="392" name="楕円 391"/>
        <xdr:cNvSpPr/>
      </xdr:nvSpPr>
      <xdr:spPr>
        <a:xfrm>
          <a:off x="1270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77995</xdr:rowOff>
    </xdr:from>
    <xdr:ext cx="762000" cy="259045"/>
    <xdr:sp macro="" textlink="">
      <xdr:nvSpPr>
        <xdr:cNvPr id="393" name="テキスト ボックス 392"/>
        <xdr:cNvSpPr txBox="1"/>
      </xdr:nvSpPr>
      <xdr:spPr>
        <a:xfrm>
          <a:off x="939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対前年度比</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％の増となり、全国平均と同額になったが、類似団体平均を上回っている。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今後、国民健康保険事業の広域化に伴う赤字解消支援としての繰出、下水道事業における建設費繰出等について増加が見込まれる。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また、健全な財政運営を行っていくために、今後は歳入の範囲内での予算編成を検討していく必要がある。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58420</xdr:rowOff>
    </xdr:from>
    <xdr:to>
      <xdr:col>82</xdr:col>
      <xdr:colOff>107950</xdr:colOff>
      <xdr:row>78</xdr:row>
      <xdr:rowOff>134620</xdr:rowOff>
    </xdr:to>
    <xdr:cxnSp macro="">
      <xdr:nvCxnSpPr>
        <xdr:cNvPr id="426" name="直線コネクタ 425"/>
        <xdr:cNvCxnSpPr/>
      </xdr:nvCxnSpPr>
      <xdr:spPr>
        <a:xfrm>
          <a:off x="15671800" y="1326007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58420</xdr:rowOff>
    </xdr:from>
    <xdr:to>
      <xdr:col>78</xdr:col>
      <xdr:colOff>69850</xdr:colOff>
      <xdr:row>77</xdr:row>
      <xdr:rowOff>115570</xdr:rowOff>
    </xdr:to>
    <xdr:cxnSp macro="">
      <xdr:nvCxnSpPr>
        <xdr:cNvPr id="429" name="直線コネクタ 428"/>
        <xdr:cNvCxnSpPr/>
      </xdr:nvCxnSpPr>
      <xdr:spPr>
        <a:xfrm flipV="1">
          <a:off x="14782800" y="132600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31" name="テキスト ボックス 430"/>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77</xdr:row>
      <xdr:rowOff>146050</xdr:rowOff>
    </xdr:to>
    <xdr:cxnSp macro="">
      <xdr:nvCxnSpPr>
        <xdr:cNvPr id="432" name="直線コネクタ 431"/>
        <xdr:cNvCxnSpPr/>
      </xdr:nvCxnSpPr>
      <xdr:spPr>
        <a:xfrm flipV="1">
          <a:off x="13893800" y="13317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34" name="テキスト ボックス 433"/>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146050</xdr:rowOff>
    </xdr:from>
    <xdr:to>
      <xdr:col>69</xdr:col>
      <xdr:colOff>92075</xdr:colOff>
      <xdr:row>77</xdr:row>
      <xdr:rowOff>149861</xdr:rowOff>
    </xdr:to>
    <xdr:cxnSp macro="">
      <xdr:nvCxnSpPr>
        <xdr:cNvPr id="435" name="直線コネクタ 434"/>
        <xdr:cNvCxnSpPr/>
      </xdr:nvCxnSpPr>
      <xdr:spPr>
        <a:xfrm flipV="1">
          <a:off x="13004800" y="13347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37" name="テキスト ボックス 436"/>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9" name="テキスト ボックス 438"/>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45" name="楕円 444"/>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55897</xdr:rowOff>
    </xdr:from>
    <xdr:ext cx="762000" cy="259045"/>
    <xdr:sp macro="" textlink="">
      <xdr:nvSpPr>
        <xdr:cNvPr id="446" name="公債費以外該当値テキスト"/>
        <xdr:cNvSpPr txBox="1"/>
      </xdr:nvSpPr>
      <xdr:spPr>
        <a:xfrm>
          <a:off x="16598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xdr:rowOff>
    </xdr:from>
    <xdr:to>
      <xdr:col>78</xdr:col>
      <xdr:colOff>120650</xdr:colOff>
      <xdr:row>77</xdr:row>
      <xdr:rowOff>109220</xdr:rowOff>
    </xdr:to>
    <xdr:sp macro="" textlink="">
      <xdr:nvSpPr>
        <xdr:cNvPr id="447" name="楕円 446"/>
        <xdr:cNvSpPr/>
      </xdr:nvSpPr>
      <xdr:spPr>
        <a:xfrm>
          <a:off x="15621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119397</xdr:rowOff>
    </xdr:from>
    <xdr:ext cx="736600" cy="259045"/>
    <xdr:sp macro="" textlink="">
      <xdr:nvSpPr>
        <xdr:cNvPr id="448" name="テキスト ボックス 447"/>
        <xdr:cNvSpPr txBox="1"/>
      </xdr:nvSpPr>
      <xdr:spPr>
        <a:xfrm>
          <a:off x="15290800" y="12978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49" name="楕円 448"/>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5097</xdr:rowOff>
    </xdr:from>
    <xdr:ext cx="762000" cy="259045"/>
    <xdr:sp macro="" textlink="">
      <xdr:nvSpPr>
        <xdr:cNvPr id="450" name="テキスト ボックス 449"/>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95250</xdr:rowOff>
    </xdr:from>
    <xdr:to>
      <xdr:col>69</xdr:col>
      <xdr:colOff>142875</xdr:colOff>
      <xdr:row>78</xdr:row>
      <xdr:rowOff>25400</xdr:rowOff>
    </xdr:to>
    <xdr:sp macro="" textlink="">
      <xdr:nvSpPr>
        <xdr:cNvPr id="451" name="楕円 450"/>
        <xdr:cNvSpPr/>
      </xdr:nvSpPr>
      <xdr:spPr>
        <a:xfrm>
          <a:off x="13843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52" name="テキスト ボックス 451"/>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53" name="楕円 452"/>
        <xdr:cNvSpPr/>
      </xdr:nvSpPr>
      <xdr:spPr>
        <a:xfrm>
          <a:off x="12954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54" name="テキスト ボックス 453"/>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105963</xdr:rowOff>
    </xdr:from>
    <xdr:to>
      <xdr:col>29</xdr:col>
      <xdr:colOff>127000</xdr:colOff>
      <xdr:row>16</xdr:row>
      <xdr:rowOff>23259</xdr:rowOff>
    </xdr:to>
    <xdr:cxnSp macro="">
      <xdr:nvCxnSpPr>
        <xdr:cNvPr id="52" name="直線コネクタ 51"/>
        <xdr:cNvCxnSpPr/>
      </xdr:nvCxnSpPr>
      <xdr:spPr bwMode="auto">
        <a:xfrm flipV="1">
          <a:off x="5003800" y="2725338"/>
          <a:ext cx="647700" cy="88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15092</xdr:rowOff>
    </xdr:from>
    <xdr:ext cx="762000" cy="259045"/>
    <xdr:sp macro="" textlink="">
      <xdr:nvSpPr>
        <xdr:cNvPr id="53" name="人口1人当たり決算額の推移平均値テキスト130"/>
        <xdr:cNvSpPr txBox="1"/>
      </xdr:nvSpPr>
      <xdr:spPr>
        <a:xfrm>
          <a:off x="5740400" y="297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168943</xdr:rowOff>
    </xdr:from>
    <xdr:to>
      <xdr:col>26</xdr:col>
      <xdr:colOff>50800</xdr:colOff>
      <xdr:row>16</xdr:row>
      <xdr:rowOff>23259</xdr:rowOff>
    </xdr:to>
    <xdr:cxnSp macro="">
      <xdr:nvCxnSpPr>
        <xdr:cNvPr id="55" name="直線コネクタ 54"/>
        <xdr:cNvCxnSpPr/>
      </xdr:nvCxnSpPr>
      <xdr:spPr bwMode="auto">
        <a:xfrm>
          <a:off x="4305300" y="2788318"/>
          <a:ext cx="698500" cy="25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54512</xdr:rowOff>
    </xdr:from>
    <xdr:to>
      <xdr:col>22</xdr:col>
      <xdr:colOff>114300</xdr:colOff>
      <xdr:row>15</xdr:row>
      <xdr:rowOff>168943</xdr:rowOff>
    </xdr:to>
    <xdr:cxnSp macro="">
      <xdr:nvCxnSpPr>
        <xdr:cNvPr id="58" name="直線コネクタ 57"/>
        <xdr:cNvCxnSpPr/>
      </xdr:nvCxnSpPr>
      <xdr:spPr bwMode="auto">
        <a:xfrm>
          <a:off x="3606800" y="2673887"/>
          <a:ext cx="698500" cy="114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54512</xdr:rowOff>
    </xdr:from>
    <xdr:to>
      <xdr:col>18</xdr:col>
      <xdr:colOff>177800</xdr:colOff>
      <xdr:row>15</xdr:row>
      <xdr:rowOff>79903</xdr:rowOff>
    </xdr:to>
    <xdr:cxnSp macro="">
      <xdr:nvCxnSpPr>
        <xdr:cNvPr id="61" name="直線コネクタ 60"/>
        <xdr:cNvCxnSpPr/>
      </xdr:nvCxnSpPr>
      <xdr:spPr bwMode="auto">
        <a:xfrm flipV="1">
          <a:off x="2908300" y="2673887"/>
          <a:ext cx="698500" cy="25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55163</xdr:rowOff>
    </xdr:from>
    <xdr:to>
      <xdr:col>29</xdr:col>
      <xdr:colOff>177800</xdr:colOff>
      <xdr:row>15</xdr:row>
      <xdr:rowOff>156763</xdr:rowOff>
    </xdr:to>
    <xdr:sp macro="" textlink="">
      <xdr:nvSpPr>
        <xdr:cNvPr id="71" name="楕円 70"/>
        <xdr:cNvSpPr/>
      </xdr:nvSpPr>
      <xdr:spPr bwMode="auto">
        <a:xfrm>
          <a:off x="5600700" y="2674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71690</xdr:rowOff>
    </xdr:from>
    <xdr:ext cx="762000" cy="259045"/>
    <xdr:sp macro="" textlink="">
      <xdr:nvSpPr>
        <xdr:cNvPr id="72" name="人口1人当たり決算額の推移該当値テキスト130"/>
        <xdr:cNvSpPr txBox="1"/>
      </xdr:nvSpPr>
      <xdr:spPr>
        <a:xfrm>
          <a:off x="5740400" y="251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143909</xdr:rowOff>
    </xdr:from>
    <xdr:to>
      <xdr:col>26</xdr:col>
      <xdr:colOff>101600</xdr:colOff>
      <xdr:row>16</xdr:row>
      <xdr:rowOff>74059</xdr:rowOff>
    </xdr:to>
    <xdr:sp macro="" textlink="">
      <xdr:nvSpPr>
        <xdr:cNvPr id="73" name="楕円 72"/>
        <xdr:cNvSpPr/>
      </xdr:nvSpPr>
      <xdr:spPr bwMode="auto">
        <a:xfrm>
          <a:off x="4953000" y="2763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84236</xdr:rowOff>
    </xdr:from>
    <xdr:ext cx="736600" cy="259045"/>
    <xdr:sp macro="" textlink="">
      <xdr:nvSpPr>
        <xdr:cNvPr id="74" name="テキスト ボックス 73"/>
        <xdr:cNvSpPr txBox="1"/>
      </xdr:nvSpPr>
      <xdr:spPr>
        <a:xfrm>
          <a:off x="4622800" y="2532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118143</xdr:rowOff>
    </xdr:from>
    <xdr:to>
      <xdr:col>22</xdr:col>
      <xdr:colOff>165100</xdr:colOff>
      <xdr:row>16</xdr:row>
      <xdr:rowOff>48293</xdr:rowOff>
    </xdr:to>
    <xdr:sp macro="" textlink="">
      <xdr:nvSpPr>
        <xdr:cNvPr id="75" name="楕円 74"/>
        <xdr:cNvSpPr/>
      </xdr:nvSpPr>
      <xdr:spPr bwMode="auto">
        <a:xfrm>
          <a:off x="4254500" y="2737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58470</xdr:rowOff>
    </xdr:from>
    <xdr:ext cx="762000" cy="259045"/>
    <xdr:sp macro="" textlink="">
      <xdr:nvSpPr>
        <xdr:cNvPr id="76" name="テキスト ボックス 75"/>
        <xdr:cNvSpPr txBox="1"/>
      </xdr:nvSpPr>
      <xdr:spPr>
        <a:xfrm>
          <a:off x="3924300" y="250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3712</xdr:rowOff>
    </xdr:from>
    <xdr:to>
      <xdr:col>19</xdr:col>
      <xdr:colOff>38100</xdr:colOff>
      <xdr:row>15</xdr:row>
      <xdr:rowOff>105312</xdr:rowOff>
    </xdr:to>
    <xdr:sp macro="" textlink="">
      <xdr:nvSpPr>
        <xdr:cNvPr id="77" name="楕円 76"/>
        <xdr:cNvSpPr/>
      </xdr:nvSpPr>
      <xdr:spPr bwMode="auto">
        <a:xfrm>
          <a:off x="3556000" y="2623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115489</xdr:rowOff>
    </xdr:from>
    <xdr:ext cx="762000" cy="259045"/>
    <xdr:sp macro="" textlink="">
      <xdr:nvSpPr>
        <xdr:cNvPr id="78" name="テキスト ボックス 77"/>
        <xdr:cNvSpPr txBox="1"/>
      </xdr:nvSpPr>
      <xdr:spPr>
        <a:xfrm>
          <a:off x="3225800" y="239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29103</xdr:rowOff>
    </xdr:from>
    <xdr:to>
      <xdr:col>15</xdr:col>
      <xdr:colOff>101600</xdr:colOff>
      <xdr:row>15</xdr:row>
      <xdr:rowOff>130703</xdr:rowOff>
    </xdr:to>
    <xdr:sp macro="" textlink="">
      <xdr:nvSpPr>
        <xdr:cNvPr id="79" name="楕円 78"/>
        <xdr:cNvSpPr/>
      </xdr:nvSpPr>
      <xdr:spPr bwMode="auto">
        <a:xfrm>
          <a:off x="2857500" y="2648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140880</xdr:rowOff>
    </xdr:from>
    <xdr:ext cx="762000" cy="259045"/>
    <xdr:sp macro="" textlink="">
      <xdr:nvSpPr>
        <xdr:cNvPr id="80" name="テキスト ボックス 79"/>
        <xdr:cNvSpPr txBox="1"/>
      </xdr:nvSpPr>
      <xdr:spPr>
        <a:xfrm>
          <a:off x="2527300" y="241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88995</xdr:rowOff>
    </xdr:from>
    <xdr:to>
      <xdr:col>29</xdr:col>
      <xdr:colOff>127000</xdr:colOff>
      <xdr:row>35</xdr:row>
      <xdr:rowOff>97910</xdr:rowOff>
    </xdr:to>
    <xdr:cxnSp macro="">
      <xdr:nvCxnSpPr>
        <xdr:cNvPr id="113" name="直線コネクタ 112"/>
        <xdr:cNvCxnSpPr/>
      </xdr:nvCxnSpPr>
      <xdr:spPr bwMode="auto">
        <a:xfrm flipV="1">
          <a:off x="5003800" y="6699345"/>
          <a:ext cx="647700" cy="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208621</xdr:rowOff>
    </xdr:from>
    <xdr:ext cx="762000" cy="259045"/>
    <xdr:sp macro="" textlink="">
      <xdr:nvSpPr>
        <xdr:cNvPr id="114" name="人口1人当たり決算額の推移平均値テキスト445"/>
        <xdr:cNvSpPr txBox="1"/>
      </xdr:nvSpPr>
      <xdr:spPr>
        <a:xfrm>
          <a:off x="5740400" y="681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97910</xdr:rowOff>
    </xdr:from>
    <xdr:to>
      <xdr:col>26</xdr:col>
      <xdr:colOff>50800</xdr:colOff>
      <xdr:row>35</xdr:row>
      <xdr:rowOff>144335</xdr:rowOff>
    </xdr:to>
    <xdr:cxnSp macro="">
      <xdr:nvCxnSpPr>
        <xdr:cNvPr id="116" name="直線コネクタ 115"/>
        <xdr:cNvCxnSpPr/>
      </xdr:nvCxnSpPr>
      <xdr:spPr bwMode="auto">
        <a:xfrm flipV="1">
          <a:off x="4305300" y="6708260"/>
          <a:ext cx="698500" cy="46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3147</xdr:rowOff>
    </xdr:from>
    <xdr:ext cx="736600" cy="259045"/>
    <xdr:sp macro="" textlink="">
      <xdr:nvSpPr>
        <xdr:cNvPr id="118" name="テキスト ボックス 117"/>
        <xdr:cNvSpPr txBox="1"/>
      </xdr:nvSpPr>
      <xdr:spPr>
        <a:xfrm>
          <a:off x="4622800" y="695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144335</xdr:rowOff>
    </xdr:from>
    <xdr:to>
      <xdr:col>22</xdr:col>
      <xdr:colOff>114300</xdr:colOff>
      <xdr:row>35</xdr:row>
      <xdr:rowOff>158338</xdr:rowOff>
    </xdr:to>
    <xdr:cxnSp macro="">
      <xdr:nvCxnSpPr>
        <xdr:cNvPr id="119" name="直線コネクタ 118"/>
        <xdr:cNvCxnSpPr/>
      </xdr:nvCxnSpPr>
      <xdr:spPr bwMode="auto">
        <a:xfrm flipV="1">
          <a:off x="3606800" y="6754685"/>
          <a:ext cx="698500" cy="14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15663</xdr:rowOff>
    </xdr:from>
    <xdr:ext cx="762000" cy="259045"/>
    <xdr:sp macro="" textlink="">
      <xdr:nvSpPr>
        <xdr:cNvPr id="121" name="テキスト ボックス 120"/>
        <xdr:cNvSpPr txBox="1"/>
      </xdr:nvSpPr>
      <xdr:spPr>
        <a:xfrm>
          <a:off x="39243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63106</xdr:rowOff>
    </xdr:from>
    <xdr:to>
      <xdr:col>18</xdr:col>
      <xdr:colOff>177800</xdr:colOff>
      <xdr:row>35</xdr:row>
      <xdr:rowOff>158338</xdr:rowOff>
    </xdr:to>
    <xdr:cxnSp macro="">
      <xdr:nvCxnSpPr>
        <xdr:cNvPr id="122" name="直線コネクタ 121"/>
        <xdr:cNvCxnSpPr/>
      </xdr:nvCxnSpPr>
      <xdr:spPr bwMode="auto">
        <a:xfrm>
          <a:off x="2908300" y="6673456"/>
          <a:ext cx="698500" cy="95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14425</xdr:rowOff>
    </xdr:from>
    <xdr:ext cx="762000" cy="259045"/>
    <xdr:sp macro="" textlink="">
      <xdr:nvSpPr>
        <xdr:cNvPr id="124" name="テキスト ボックス 123"/>
        <xdr:cNvSpPr txBox="1"/>
      </xdr:nvSpPr>
      <xdr:spPr>
        <a:xfrm>
          <a:off x="32258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11606</xdr:rowOff>
    </xdr:from>
    <xdr:ext cx="762000" cy="259045"/>
    <xdr:sp macro="" textlink="">
      <xdr:nvSpPr>
        <xdr:cNvPr id="126" name="テキスト ボックス 125"/>
        <xdr:cNvSpPr txBox="1"/>
      </xdr:nvSpPr>
      <xdr:spPr>
        <a:xfrm>
          <a:off x="2527300" y="696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38195</xdr:rowOff>
    </xdr:from>
    <xdr:to>
      <xdr:col>29</xdr:col>
      <xdr:colOff>177800</xdr:colOff>
      <xdr:row>35</xdr:row>
      <xdr:rowOff>139795</xdr:rowOff>
    </xdr:to>
    <xdr:sp macro="" textlink="">
      <xdr:nvSpPr>
        <xdr:cNvPr id="132" name="楕円 131"/>
        <xdr:cNvSpPr/>
      </xdr:nvSpPr>
      <xdr:spPr bwMode="auto">
        <a:xfrm>
          <a:off x="5600700" y="6648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226172</xdr:rowOff>
    </xdr:from>
    <xdr:ext cx="762000" cy="259045"/>
    <xdr:sp macro="" textlink="">
      <xdr:nvSpPr>
        <xdr:cNvPr id="133" name="人口1人当たり決算額の推移該当値テキスト445"/>
        <xdr:cNvSpPr txBox="1"/>
      </xdr:nvSpPr>
      <xdr:spPr>
        <a:xfrm>
          <a:off x="5740400" y="649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47110</xdr:rowOff>
    </xdr:from>
    <xdr:to>
      <xdr:col>26</xdr:col>
      <xdr:colOff>101600</xdr:colOff>
      <xdr:row>35</xdr:row>
      <xdr:rowOff>148710</xdr:rowOff>
    </xdr:to>
    <xdr:sp macro="" textlink="">
      <xdr:nvSpPr>
        <xdr:cNvPr id="134" name="楕円 133"/>
        <xdr:cNvSpPr/>
      </xdr:nvSpPr>
      <xdr:spPr bwMode="auto">
        <a:xfrm>
          <a:off x="4953000" y="6657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158888</xdr:rowOff>
    </xdr:from>
    <xdr:ext cx="736600" cy="259045"/>
    <xdr:sp macro="" textlink="">
      <xdr:nvSpPr>
        <xdr:cNvPr id="135" name="テキスト ボックス 134"/>
        <xdr:cNvSpPr txBox="1"/>
      </xdr:nvSpPr>
      <xdr:spPr>
        <a:xfrm>
          <a:off x="4622800" y="6426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93535</xdr:rowOff>
    </xdr:from>
    <xdr:to>
      <xdr:col>22</xdr:col>
      <xdr:colOff>165100</xdr:colOff>
      <xdr:row>35</xdr:row>
      <xdr:rowOff>195135</xdr:rowOff>
    </xdr:to>
    <xdr:sp macro="" textlink="">
      <xdr:nvSpPr>
        <xdr:cNvPr id="136" name="楕円 135"/>
        <xdr:cNvSpPr/>
      </xdr:nvSpPr>
      <xdr:spPr bwMode="auto">
        <a:xfrm>
          <a:off x="4254500" y="670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205312</xdr:rowOff>
    </xdr:from>
    <xdr:ext cx="762000" cy="259045"/>
    <xdr:sp macro="" textlink="">
      <xdr:nvSpPr>
        <xdr:cNvPr id="137" name="テキスト ボックス 136"/>
        <xdr:cNvSpPr txBox="1"/>
      </xdr:nvSpPr>
      <xdr:spPr>
        <a:xfrm>
          <a:off x="3924300" y="64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107538</xdr:rowOff>
    </xdr:from>
    <xdr:to>
      <xdr:col>19</xdr:col>
      <xdr:colOff>38100</xdr:colOff>
      <xdr:row>35</xdr:row>
      <xdr:rowOff>209138</xdr:rowOff>
    </xdr:to>
    <xdr:sp macro="" textlink="">
      <xdr:nvSpPr>
        <xdr:cNvPr id="138" name="楕円 137"/>
        <xdr:cNvSpPr/>
      </xdr:nvSpPr>
      <xdr:spPr bwMode="auto">
        <a:xfrm>
          <a:off x="3556000" y="6717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219315</xdr:rowOff>
    </xdr:from>
    <xdr:ext cx="762000" cy="259045"/>
    <xdr:sp macro="" textlink="">
      <xdr:nvSpPr>
        <xdr:cNvPr id="139" name="テキスト ボックス 138"/>
        <xdr:cNvSpPr txBox="1"/>
      </xdr:nvSpPr>
      <xdr:spPr>
        <a:xfrm>
          <a:off x="3225800" y="648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12306</xdr:rowOff>
    </xdr:from>
    <xdr:to>
      <xdr:col>15</xdr:col>
      <xdr:colOff>101600</xdr:colOff>
      <xdr:row>35</xdr:row>
      <xdr:rowOff>113906</xdr:rowOff>
    </xdr:to>
    <xdr:sp macro="" textlink="">
      <xdr:nvSpPr>
        <xdr:cNvPr id="140" name="楕円 139"/>
        <xdr:cNvSpPr/>
      </xdr:nvSpPr>
      <xdr:spPr bwMode="auto">
        <a:xfrm>
          <a:off x="2857500" y="6622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124083</xdr:rowOff>
    </xdr:from>
    <xdr:ext cx="762000" cy="259045"/>
    <xdr:sp macro="" textlink="">
      <xdr:nvSpPr>
        <xdr:cNvPr id="141" name="テキスト ボックス 140"/>
        <xdr:cNvSpPr txBox="1"/>
      </xdr:nvSpPr>
      <xdr:spPr>
        <a:xfrm>
          <a:off x="2527300" y="6391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25,752
25,503
51.92
20,921,011
20,080,888
764,430
7,785,374
15,839,859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71711</xdr:rowOff>
    </xdr:from>
    <xdr:to>
      <xdr:col>24</xdr:col>
      <xdr:colOff>63500</xdr:colOff>
      <xdr:row>34</xdr:row>
      <xdr:rowOff>154064</xdr:rowOff>
    </xdr:to>
    <xdr:cxnSp macro="">
      <xdr:nvCxnSpPr>
        <xdr:cNvPr id="61" name="直線コネクタ 60"/>
        <xdr:cNvCxnSpPr/>
      </xdr:nvCxnSpPr>
      <xdr:spPr>
        <a:xfrm flipV="1">
          <a:off x="3797300" y="5901011"/>
          <a:ext cx="838200" cy="8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120364</xdr:rowOff>
    </xdr:from>
    <xdr:to>
      <xdr:col>19</xdr:col>
      <xdr:colOff>177800</xdr:colOff>
      <xdr:row>34</xdr:row>
      <xdr:rowOff>154064</xdr:rowOff>
    </xdr:to>
    <xdr:cxnSp macro="">
      <xdr:nvCxnSpPr>
        <xdr:cNvPr id="64" name="直線コネクタ 63"/>
        <xdr:cNvCxnSpPr/>
      </xdr:nvCxnSpPr>
      <xdr:spPr>
        <a:xfrm>
          <a:off x="2908300" y="5949664"/>
          <a:ext cx="889000" cy="3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120364</xdr:rowOff>
    </xdr:from>
    <xdr:to>
      <xdr:col>15</xdr:col>
      <xdr:colOff>50800</xdr:colOff>
      <xdr:row>34</xdr:row>
      <xdr:rowOff>146101</xdr:rowOff>
    </xdr:to>
    <xdr:cxnSp macro="">
      <xdr:nvCxnSpPr>
        <xdr:cNvPr id="67" name="直線コネクタ 66"/>
        <xdr:cNvCxnSpPr/>
      </xdr:nvCxnSpPr>
      <xdr:spPr>
        <a:xfrm flipV="1">
          <a:off x="2019300" y="5949664"/>
          <a:ext cx="889000" cy="2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146101</xdr:rowOff>
    </xdr:from>
    <xdr:to>
      <xdr:col>10</xdr:col>
      <xdr:colOff>114300</xdr:colOff>
      <xdr:row>35</xdr:row>
      <xdr:rowOff>15570</xdr:rowOff>
    </xdr:to>
    <xdr:cxnSp macro="">
      <xdr:nvCxnSpPr>
        <xdr:cNvPr id="70" name="直線コネクタ 69"/>
        <xdr:cNvCxnSpPr/>
      </xdr:nvCxnSpPr>
      <xdr:spPr>
        <a:xfrm flipV="1">
          <a:off x="1130300" y="5975401"/>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20911</xdr:rowOff>
    </xdr:from>
    <xdr:to>
      <xdr:col>24</xdr:col>
      <xdr:colOff>114300</xdr:colOff>
      <xdr:row>34</xdr:row>
      <xdr:rowOff>122511</xdr:rowOff>
    </xdr:to>
    <xdr:sp macro="" textlink="">
      <xdr:nvSpPr>
        <xdr:cNvPr id="80" name="楕円 79"/>
        <xdr:cNvSpPr/>
      </xdr:nvSpPr>
      <xdr:spPr>
        <a:xfrm>
          <a:off x="4584700" y="585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43788</xdr:rowOff>
    </xdr:from>
    <xdr:ext cx="534377" cy="259045"/>
    <xdr:sp macro="" textlink="">
      <xdr:nvSpPr>
        <xdr:cNvPr id="81" name="人件費該当値テキスト"/>
        <xdr:cNvSpPr txBox="1"/>
      </xdr:nvSpPr>
      <xdr:spPr>
        <a:xfrm>
          <a:off x="4686300" y="570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103264</xdr:rowOff>
    </xdr:from>
    <xdr:to>
      <xdr:col>20</xdr:col>
      <xdr:colOff>38100</xdr:colOff>
      <xdr:row>35</xdr:row>
      <xdr:rowOff>33414</xdr:rowOff>
    </xdr:to>
    <xdr:sp macro="" textlink="">
      <xdr:nvSpPr>
        <xdr:cNvPr id="82" name="楕円 81"/>
        <xdr:cNvSpPr/>
      </xdr:nvSpPr>
      <xdr:spPr>
        <a:xfrm>
          <a:off x="3746500" y="593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49941</xdr:rowOff>
    </xdr:from>
    <xdr:ext cx="534377" cy="259045"/>
    <xdr:sp macro="" textlink="">
      <xdr:nvSpPr>
        <xdr:cNvPr id="83" name="テキスト ボックス 82"/>
        <xdr:cNvSpPr txBox="1"/>
      </xdr:nvSpPr>
      <xdr:spPr>
        <a:xfrm>
          <a:off x="3530111" y="570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69564</xdr:rowOff>
    </xdr:from>
    <xdr:to>
      <xdr:col>15</xdr:col>
      <xdr:colOff>101600</xdr:colOff>
      <xdr:row>34</xdr:row>
      <xdr:rowOff>171164</xdr:rowOff>
    </xdr:to>
    <xdr:sp macro="" textlink="">
      <xdr:nvSpPr>
        <xdr:cNvPr id="84" name="楕円 83"/>
        <xdr:cNvSpPr/>
      </xdr:nvSpPr>
      <xdr:spPr>
        <a:xfrm>
          <a:off x="2857500" y="589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16241</xdr:rowOff>
    </xdr:from>
    <xdr:ext cx="534377" cy="259045"/>
    <xdr:sp macro="" textlink="">
      <xdr:nvSpPr>
        <xdr:cNvPr id="85" name="テキスト ボックス 84"/>
        <xdr:cNvSpPr txBox="1"/>
      </xdr:nvSpPr>
      <xdr:spPr>
        <a:xfrm>
          <a:off x="2641111" y="56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95301</xdr:rowOff>
    </xdr:from>
    <xdr:to>
      <xdr:col>10</xdr:col>
      <xdr:colOff>165100</xdr:colOff>
      <xdr:row>35</xdr:row>
      <xdr:rowOff>25451</xdr:rowOff>
    </xdr:to>
    <xdr:sp macro="" textlink="">
      <xdr:nvSpPr>
        <xdr:cNvPr id="86" name="楕円 85"/>
        <xdr:cNvSpPr/>
      </xdr:nvSpPr>
      <xdr:spPr>
        <a:xfrm>
          <a:off x="1968500" y="592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41978</xdr:rowOff>
    </xdr:from>
    <xdr:ext cx="534377" cy="259045"/>
    <xdr:sp macro="" textlink="">
      <xdr:nvSpPr>
        <xdr:cNvPr id="87" name="テキスト ボックス 86"/>
        <xdr:cNvSpPr txBox="1"/>
      </xdr:nvSpPr>
      <xdr:spPr>
        <a:xfrm>
          <a:off x="1752111" y="56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136220</xdr:rowOff>
    </xdr:from>
    <xdr:to>
      <xdr:col>6</xdr:col>
      <xdr:colOff>38100</xdr:colOff>
      <xdr:row>35</xdr:row>
      <xdr:rowOff>66370</xdr:rowOff>
    </xdr:to>
    <xdr:sp macro="" textlink="">
      <xdr:nvSpPr>
        <xdr:cNvPr id="88" name="楕円 87"/>
        <xdr:cNvSpPr/>
      </xdr:nvSpPr>
      <xdr:spPr>
        <a:xfrm>
          <a:off x="1079500" y="59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82897</xdr:rowOff>
    </xdr:from>
    <xdr:ext cx="534377" cy="259045"/>
    <xdr:sp macro="" textlink="">
      <xdr:nvSpPr>
        <xdr:cNvPr id="89" name="テキスト ボックス 88"/>
        <xdr:cNvSpPr txBox="1"/>
      </xdr:nvSpPr>
      <xdr:spPr>
        <a:xfrm>
          <a:off x="863111" y="574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56911</xdr:rowOff>
    </xdr:from>
    <xdr:to>
      <xdr:col>24</xdr:col>
      <xdr:colOff>62865</xdr:colOff>
      <xdr:row>58</xdr:row>
      <xdr:rowOff>123792</xdr:rowOff>
    </xdr:to>
    <xdr:cxnSp macro="">
      <xdr:nvCxnSpPr>
        <xdr:cNvPr id="115" name="直線コネクタ 114"/>
        <xdr:cNvCxnSpPr/>
      </xdr:nvCxnSpPr>
      <xdr:spPr>
        <a:xfrm flipV="1">
          <a:off x="4633595" y="9486661"/>
          <a:ext cx="1270" cy="581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127619</xdr:rowOff>
    </xdr:from>
    <xdr:ext cx="534377" cy="259045"/>
    <xdr:sp macro="" textlink="">
      <xdr:nvSpPr>
        <xdr:cNvPr id="116" name="物件費最小値テキスト"/>
        <xdr:cNvSpPr txBox="1"/>
      </xdr:nvSpPr>
      <xdr:spPr>
        <a:xfrm>
          <a:off x="4686300" y="1007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123792</xdr:rowOff>
    </xdr:from>
    <xdr:to>
      <xdr:col>24</xdr:col>
      <xdr:colOff>152400</xdr:colOff>
      <xdr:row>58</xdr:row>
      <xdr:rowOff>123792</xdr:rowOff>
    </xdr:to>
    <xdr:cxnSp macro="">
      <xdr:nvCxnSpPr>
        <xdr:cNvPr id="117" name="直線コネクタ 116"/>
        <xdr:cNvCxnSpPr/>
      </xdr:nvCxnSpPr>
      <xdr:spPr>
        <a:xfrm>
          <a:off x="4546600" y="1006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3588</xdr:rowOff>
    </xdr:from>
    <xdr:ext cx="599010" cy="259045"/>
    <xdr:sp macro="" textlink="">
      <xdr:nvSpPr>
        <xdr:cNvPr id="118" name="物件費最大値テキスト"/>
        <xdr:cNvSpPr txBox="1"/>
      </xdr:nvSpPr>
      <xdr:spPr>
        <a:xfrm>
          <a:off x="4686300" y="926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56911</xdr:rowOff>
    </xdr:from>
    <xdr:to>
      <xdr:col>24</xdr:col>
      <xdr:colOff>152400</xdr:colOff>
      <xdr:row>55</xdr:row>
      <xdr:rowOff>56911</xdr:rowOff>
    </xdr:to>
    <xdr:cxnSp macro="">
      <xdr:nvCxnSpPr>
        <xdr:cNvPr id="119" name="直線コネクタ 118"/>
        <xdr:cNvCxnSpPr/>
      </xdr:nvCxnSpPr>
      <xdr:spPr>
        <a:xfrm>
          <a:off x="4546600" y="948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130827</xdr:rowOff>
    </xdr:from>
    <xdr:to>
      <xdr:col>24</xdr:col>
      <xdr:colOff>63500</xdr:colOff>
      <xdr:row>56</xdr:row>
      <xdr:rowOff>140477</xdr:rowOff>
    </xdr:to>
    <xdr:cxnSp macro="">
      <xdr:nvCxnSpPr>
        <xdr:cNvPr id="120" name="直線コネクタ 119"/>
        <xdr:cNvCxnSpPr/>
      </xdr:nvCxnSpPr>
      <xdr:spPr>
        <a:xfrm>
          <a:off x="3797300" y="9732027"/>
          <a:ext cx="8382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128272</xdr:rowOff>
    </xdr:from>
    <xdr:ext cx="534377" cy="259045"/>
    <xdr:sp macro="" textlink="">
      <xdr:nvSpPr>
        <xdr:cNvPr id="121" name="物件費平均値テキスト"/>
        <xdr:cNvSpPr txBox="1"/>
      </xdr:nvSpPr>
      <xdr:spPr>
        <a:xfrm>
          <a:off x="4686300" y="990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149845</xdr:rowOff>
    </xdr:from>
    <xdr:to>
      <xdr:col>24</xdr:col>
      <xdr:colOff>114300</xdr:colOff>
      <xdr:row>58</xdr:row>
      <xdr:rowOff>79995</xdr:rowOff>
    </xdr:to>
    <xdr:sp macro="" textlink="">
      <xdr:nvSpPr>
        <xdr:cNvPr id="122" name="フローチャート: 判断 121"/>
        <xdr:cNvSpPr/>
      </xdr:nvSpPr>
      <xdr:spPr>
        <a:xfrm>
          <a:off x="4584700" y="992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130827</xdr:rowOff>
    </xdr:from>
    <xdr:to>
      <xdr:col>19</xdr:col>
      <xdr:colOff>177800</xdr:colOff>
      <xdr:row>57</xdr:row>
      <xdr:rowOff>73964</xdr:rowOff>
    </xdr:to>
    <xdr:cxnSp macro="">
      <xdr:nvCxnSpPr>
        <xdr:cNvPr id="123" name="直線コネクタ 122"/>
        <xdr:cNvCxnSpPr/>
      </xdr:nvCxnSpPr>
      <xdr:spPr>
        <a:xfrm flipV="1">
          <a:off x="2908300" y="9732027"/>
          <a:ext cx="889000" cy="11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165383</xdr:rowOff>
    </xdr:from>
    <xdr:to>
      <xdr:col>20</xdr:col>
      <xdr:colOff>38100</xdr:colOff>
      <xdr:row>58</xdr:row>
      <xdr:rowOff>95533</xdr:rowOff>
    </xdr:to>
    <xdr:sp macro="" textlink="">
      <xdr:nvSpPr>
        <xdr:cNvPr id="124" name="フローチャート: 判断 123"/>
        <xdr:cNvSpPr/>
      </xdr:nvSpPr>
      <xdr:spPr>
        <a:xfrm>
          <a:off x="3746500" y="99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86660</xdr:rowOff>
    </xdr:from>
    <xdr:ext cx="534377" cy="259045"/>
    <xdr:sp macro="" textlink="">
      <xdr:nvSpPr>
        <xdr:cNvPr id="125" name="テキスト ボックス 124"/>
        <xdr:cNvSpPr txBox="1"/>
      </xdr:nvSpPr>
      <xdr:spPr>
        <a:xfrm>
          <a:off x="3530111" y="1003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73964</xdr:rowOff>
    </xdr:from>
    <xdr:to>
      <xdr:col>15</xdr:col>
      <xdr:colOff>50800</xdr:colOff>
      <xdr:row>58</xdr:row>
      <xdr:rowOff>53181</xdr:rowOff>
    </xdr:to>
    <xdr:cxnSp macro="">
      <xdr:nvCxnSpPr>
        <xdr:cNvPr id="126" name="直線コネクタ 125"/>
        <xdr:cNvCxnSpPr/>
      </xdr:nvCxnSpPr>
      <xdr:spPr>
        <a:xfrm flipV="1">
          <a:off x="2019300" y="9846614"/>
          <a:ext cx="889000" cy="15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12280</xdr:rowOff>
    </xdr:from>
    <xdr:to>
      <xdr:col>15</xdr:col>
      <xdr:colOff>101600</xdr:colOff>
      <xdr:row>58</xdr:row>
      <xdr:rowOff>113880</xdr:rowOff>
    </xdr:to>
    <xdr:sp macro="" textlink="">
      <xdr:nvSpPr>
        <xdr:cNvPr id="127" name="フローチャート: 判断 126"/>
        <xdr:cNvSpPr/>
      </xdr:nvSpPr>
      <xdr:spPr>
        <a:xfrm>
          <a:off x="2857500" y="99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105007</xdr:rowOff>
    </xdr:from>
    <xdr:ext cx="534377" cy="259045"/>
    <xdr:sp macro="" textlink="">
      <xdr:nvSpPr>
        <xdr:cNvPr id="128" name="テキスト ボックス 127"/>
        <xdr:cNvSpPr txBox="1"/>
      </xdr:nvSpPr>
      <xdr:spPr>
        <a:xfrm>
          <a:off x="2641111" y="1004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110570</xdr:rowOff>
    </xdr:from>
    <xdr:to>
      <xdr:col>10</xdr:col>
      <xdr:colOff>114300</xdr:colOff>
      <xdr:row>58</xdr:row>
      <xdr:rowOff>53181</xdr:rowOff>
    </xdr:to>
    <xdr:cxnSp macro="">
      <xdr:nvCxnSpPr>
        <xdr:cNvPr id="129" name="直線コネクタ 128"/>
        <xdr:cNvCxnSpPr/>
      </xdr:nvCxnSpPr>
      <xdr:spPr>
        <a:xfrm>
          <a:off x="1130300" y="8683070"/>
          <a:ext cx="889000" cy="13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20327</xdr:rowOff>
    </xdr:from>
    <xdr:to>
      <xdr:col>10</xdr:col>
      <xdr:colOff>165100</xdr:colOff>
      <xdr:row>58</xdr:row>
      <xdr:rowOff>121927</xdr:rowOff>
    </xdr:to>
    <xdr:sp macro="" textlink="">
      <xdr:nvSpPr>
        <xdr:cNvPr id="130" name="フローチャート: 判断 129"/>
        <xdr:cNvSpPr/>
      </xdr:nvSpPr>
      <xdr:spPr>
        <a:xfrm>
          <a:off x="1968500" y="99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113054</xdr:rowOff>
    </xdr:from>
    <xdr:ext cx="534377" cy="259045"/>
    <xdr:sp macro="" textlink="">
      <xdr:nvSpPr>
        <xdr:cNvPr id="131" name="テキスト ボックス 130"/>
        <xdr:cNvSpPr txBox="1"/>
      </xdr:nvSpPr>
      <xdr:spPr>
        <a:xfrm>
          <a:off x="1752111" y="1005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19112</xdr:rowOff>
    </xdr:from>
    <xdr:to>
      <xdr:col>6</xdr:col>
      <xdr:colOff>38100</xdr:colOff>
      <xdr:row>58</xdr:row>
      <xdr:rowOff>120712</xdr:rowOff>
    </xdr:to>
    <xdr:sp macro="" textlink="">
      <xdr:nvSpPr>
        <xdr:cNvPr id="132" name="フローチャート: 判断 131"/>
        <xdr:cNvSpPr/>
      </xdr:nvSpPr>
      <xdr:spPr>
        <a:xfrm>
          <a:off x="10795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111839</xdr:rowOff>
    </xdr:from>
    <xdr:ext cx="534377" cy="259045"/>
    <xdr:sp macro="" textlink="">
      <xdr:nvSpPr>
        <xdr:cNvPr id="133" name="テキスト ボックス 132"/>
        <xdr:cNvSpPr txBox="1"/>
      </xdr:nvSpPr>
      <xdr:spPr>
        <a:xfrm>
          <a:off x="863111" y="100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89677</xdr:rowOff>
    </xdr:from>
    <xdr:to>
      <xdr:col>24</xdr:col>
      <xdr:colOff>114300</xdr:colOff>
      <xdr:row>57</xdr:row>
      <xdr:rowOff>19827</xdr:rowOff>
    </xdr:to>
    <xdr:sp macro="" textlink="">
      <xdr:nvSpPr>
        <xdr:cNvPr id="139" name="楕円 138"/>
        <xdr:cNvSpPr/>
      </xdr:nvSpPr>
      <xdr:spPr>
        <a:xfrm>
          <a:off x="4584700" y="969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112554</xdr:rowOff>
    </xdr:from>
    <xdr:ext cx="599010" cy="259045"/>
    <xdr:sp macro="" textlink="">
      <xdr:nvSpPr>
        <xdr:cNvPr id="140" name="物件費該当値テキスト"/>
        <xdr:cNvSpPr txBox="1"/>
      </xdr:nvSpPr>
      <xdr:spPr>
        <a:xfrm>
          <a:off x="4686300" y="954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80027</xdr:rowOff>
    </xdr:from>
    <xdr:to>
      <xdr:col>20</xdr:col>
      <xdr:colOff>38100</xdr:colOff>
      <xdr:row>57</xdr:row>
      <xdr:rowOff>10177</xdr:rowOff>
    </xdr:to>
    <xdr:sp macro="" textlink="">
      <xdr:nvSpPr>
        <xdr:cNvPr id="141" name="楕円 140"/>
        <xdr:cNvSpPr/>
      </xdr:nvSpPr>
      <xdr:spPr>
        <a:xfrm>
          <a:off x="3746500" y="968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26704</xdr:rowOff>
    </xdr:from>
    <xdr:ext cx="599010" cy="259045"/>
    <xdr:sp macro="" textlink="">
      <xdr:nvSpPr>
        <xdr:cNvPr id="142" name="テキスト ボックス 141"/>
        <xdr:cNvSpPr txBox="1"/>
      </xdr:nvSpPr>
      <xdr:spPr>
        <a:xfrm>
          <a:off x="3497795" y="945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23164</xdr:rowOff>
    </xdr:from>
    <xdr:to>
      <xdr:col>15</xdr:col>
      <xdr:colOff>101600</xdr:colOff>
      <xdr:row>57</xdr:row>
      <xdr:rowOff>124764</xdr:rowOff>
    </xdr:to>
    <xdr:sp macro="" textlink="">
      <xdr:nvSpPr>
        <xdr:cNvPr id="143" name="楕円 142"/>
        <xdr:cNvSpPr/>
      </xdr:nvSpPr>
      <xdr:spPr>
        <a:xfrm>
          <a:off x="2857500" y="97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141291</xdr:rowOff>
    </xdr:from>
    <xdr:ext cx="599010" cy="259045"/>
    <xdr:sp macro="" textlink="">
      <xdr:nvSpPr>
        <xdr:cNvPr id="144" name="テキスト ボックス 143"/>
        <xdr:cNvSpPr txBox="1"/>
      </xdr:nvSpPr>
      <xdr:spPr>
        <a:xfrm>
          <a:off x="2608795" y="957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2381</xdr:rowOff>
    </xdr:from>
    <xdr:to>
      <xdr:col>10</xdr:col>
      <xdr:colOff>165100</xdr:colOff>
      <xdr:row>58</xdr:row>
      <xdr:rowOff>103981</xdr:rowOff>
    </xdr:to>
    <xdr:sp macro="" textlink="">
      <xdr:nvSpPr>
        <xdr:cNvPr id="145" name="楕円 144"/>
        <xdr:cNvSpPr/>
      </xdr:nvSpPr>
      <xdr:spPr>
        <a:xfrm>
          <a:off x="1968500" y="994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120508</xdr:rowOff>
    </xdr:from>
    <xdr:ext cx="534377" cy="259045"/>
    <xdr:sp macro="" textlink="">
      <xdr:nvSpPr>
        <xdr:cNvPr id="146" name="テキスト ボックス 145"/>
        <xdr:cNvSpPr txBox="1"/>
      </xdr:nvSpPr>
      <xdr:spPr>
        <a:xfrm>
          <a:off x="1752111" y="972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59770</xdr:rowOff>
    </xdr:from>
    <xdr:to>
      <xdr:col>6</xdr:col>
      <xdr:colOff>38100</xdr:colOff>
      <xdr:row>50</xdr:row>
      <xdr:rowOff>161370</xdr:rowOff>
    </xdr:to>
    <xdr:sp macro="" textlink="">
      <xdr:nvSpPr>
        <xdr:cNvPr id="147" name="楕円 146"/>
        <xdr:cNvSpPr/>
      </xdr:nvSpPr>
      <xdr:spPr>
        <a:xfrm>
          <a:off x="1079500" y="86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6447</xdr:rowOff>
    </xdr:from>
    <xdr:ext cx="599010" cy="259045"/>
    <xdr:sp macro="" textlink="">
      <xdr:nvSpPr>
        <xdr:cNvPr id="148" name="テキスト ボックス 147"/>
        <xdr:cNvSpPr txBox="1"/>
      </xdr:nvSpPr>
      <xdr:spPr>
        <a:xfrm>
          <a:off x="830795" y="840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70" name="直線コネクタ 169"/>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1" name="維持補修費最小値テキスト"/>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2" name="直線コネクタ 171"/>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3" name="維持補修費最大値テキスト"/>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4" name="直線コネクタ 173"/>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112771</xdr:rowOff>
    </xdr:from>
    <xdr:to>
      <xdr:col>24</xdr:col>
      <xdr:colOff>63500</xdr:colOff>
      <xdr:row>77</xdr:row>
      <xdr:rowOff>114463</xdr:rowOff>
    </xdr:to>
    <xdr:cxnSp macro="">
      <xdr:nvCxnSpPr>
        <xdr:cNvPr id="175" name="直線コネクタ 174"/>
        <xdr:cNvCxnSpPr/>
      </xdr:nvCxnSpPr>
      <xdr:spPr>
        <a:xfrm flipV="1">
          <a:off x="3797300" y="13314421"/>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47119</xdr:rowOff>
    </xdr:from>
    <xdr:ext cx="469744" cy="259045"/>
    <xdr:sp macro="" textlink="">
      <xdr:nvSpPr>
        <xdr:cNvPr id="176" name="維持補修費平均値テキスト"/>
        <xdr:cNvSpPr txBox="1"/>
      </xdr:nvSpPr>
      <xdr:spPr>
        <a:xfrm>
          <a:off x="4686300" y="13248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7" name="フローチャート: 判断 176"/>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114463</xdr:rowOff>
    </xdr:from>
    <xdr:to>
      <xdr:col>19</xdr:col>
      <xdr:colOff>177800</xdr:colOff>
      <xdr:row>77</xdr:row>
      <xdr:rowOff>124795</xdr:rowOff>
    </xdr:to>
    <xdr:cxnSp macro="">
      <xdr:nvCxnSpPr>
        <xdr:cNvPr id="178" name="直線コネクタ 177"/>
        <xdr:cNvCxnSpPr/>
      </xdr:nvCxnSpPr>
      <xdr:spPr>
        <a:xfrm flipV="1">
          <a:off x="2908300" y="13316113"/>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9" name="フローチャート: 判断 178"/>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166219</xdr:rowOff>
    </xdr:from>
    <xdr:ext cx="469744" cy="259045"/>
    <xdr:sp macro="" textlink="">
      <xdr:nvSpPr>
        <xdr:cNvPr id="180" name="テキスト ボックス 179"/>
        <xdr:cNvSpPr txBox="1"/>
      </xdr:nvSpPr>
      <xdr:spPr>
        <a:xfrm>
          <a:off x="3562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85292</xdr:rowOff>
    </xdr:from>
    <xdr:to>
      <xdr:col>15</xdr:col>
      <xdr:colOff>50800</xdr:colOff>
      <xdr:row>77</xdr:row>
      <xdr:rowOff>124795</xdr:rowOff>
    </xdr:to>
    <xdr:cxnSp macro="">
      <xdr:nvCxnSpPr>
        <xdr:cNvPr id="181" name="直線コネクタ 180"/>
        <xdr:cNvCxnSpPr/>
      </xdr:nvCxnSpPr>
      <xdr:spPr>
        <a:xfrm>
          <a:off x="2019300" y="13286942"/>
          <a:ext cx="8890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2" name="フローチャート: 判断 181"/>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167546</xdr:rowOff>
    </xdr:from>
    <xdr:ext cx="469744" cy="259045"/>
    <xdr:sp macro="" textlink="">
      <xdr:nvSpPr>
        <xdr:cNvPr id="183" name="テキスト ボックス 182"/>
        <xdr:cNvSpPr txBox="1"/>
      </xdr:nvSpPr>
      <xdr:spPr>
        <a:xfrm>
          <a:off x="2673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85292</xdr:rowOff>
    </xdr:from>
    <xdr:to>
      <xdr:col>10</xdr:col>
      <xdr:colOff>114300</xdr:colOff>
      <xdr:row>77</xdr:row>
      <xdr:rowOff>108655</xdr:rowOff>
    </xdr:to>
    <xdr:cxnSp macro="">
      <xdr:nvCxnSpPr>
        <xdr:cNvPr id="184" name="直線コネクタ 183"/>
        <xdr:cNvCxnSpPr/>
      </xdr:nvCxnSpPr>
      <xdr:spPr>
        <a:xfrm flipV="1">
          <a:off x="1130300" y="13286942"/>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5" name="フローチャート: 判断 184"/>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16715</xdr:rowOff>
    </xdr:from>
    <xdr:ext cx="469744" cy="259045"/>
    <xdr:sp macro="" textlink="">
      <xdr:nvSpPr>
        <xdr:cNvPr id="186" name="テキスト ボックス 185"/>
        <xdr:cNvSpPr txBox="1"/>
      </xdr:nvSpPr>
      <xdr:spPr>
        <a:xfrm>
          <a:off x="1784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7" name="フローチャート: 判断 186"/>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11503</xdr:rowOff>
    </xdr:from>
    <xdr:ext cx="469744" cy="259045"/>
    <xdr:sp macro="" textlink="">
      <xdr:nvSpPr>
        <xdr:cNvPr id="188" name="テキスト ボックス 187"/>
        <xdr:cNvSpPr txBox="1"/>
      </xdr:nvSpPr>
      <xdr:spPr>
        <a:xfrm>
          <a:off x="895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61971</xdr:rowOff>
    </xdr:from>
    <xdr:to>
      <xdr:col>24</xdr:col>
      <xdr:colOff>114300</xdr:colOff>
      <xdr:row>77</xdr:row>
      <xdr:rowOff>163571</xdr:rowOff>
    </xdr:to>
    <xdr:sp macro="" textlink="">
      <xdr:nvSpPr>
        <xdr:cNvPr id="194" name="楕円 193"/>
        <xdr:cNvSpPr/>
      </xdr:nvSpPr>
      <xdr:spPr>
        <a:xfrm>
          <a:off x="4584700" y="132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84848</xdr:rowOff>
    </xdr:from>
    <xdr:ext cx="469744" cy="259045"/>
    <xdr:sp macro="" textlink="">
      <xdr:nvSpPr>
        <xdr:cNvPr id="195" name="維持補修費該当値テキスト"/>
        <xdr:cNvSpPr txBox="1"/>
      </xdr:nvSpPr>
      <xdr:spPr>
        <a:xfrm>
          <a:off x="4686300" y="1311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63663</xdr:rowOff>
    </xdr:from>
    <xdr:to>
      <xdr:col>20</xdr:col>
      <xdr:colOff>38100</xdr:colOff>
      <xdr:row>77</xdr:row>
      <xdr:rowOff>165263</xdr:rowOff>
    </xdr:to>
    <xdr:sp macro="" textlink="">
      <xdr:nvSpPr>
        <xdr:cNvPr id="196" name="楕円 195"/>
        <xdr:cNvSpPr/>
      </xdr:nvSpPr>
      <xdr:spPr>
        <a:xfrm>
          <a:off x="3746500" y="1326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10340</xdr:rowOff>
    </xdr:from>
    <xdr:ext cx="469744" cy="259045"/>
    <xdr:sp macro="" textlink="">
      <xdr:nvSpPr>
        <xdr:cNvPr id="197" name="テキスト ボックス 196"/>
        <xdr:cNvSpPr txBox="1"/>
      </xdr:nvSpPr>
      <xdr:spPr>
        <a:xfrm>
          <a:off x="3562428" y="1304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73995</xdr:rowOff>
    </xdr:from>
    <xdr:to>
      <xdr:col>15</xdr:col>
      <xdr:colOff>101600</xdr:colOff>
      <xdr:row>78</xdr:row>
      <xdr:rowOff>4145</xdr:rowOff>
    </xdr:to>
    <xdr:sp macro="" textlink="">
      <xdr:nvSpPr>
        <xdr:cNvPr id="198" name="楕円 197"/>
        <xdr:cNvSpPr/>
      </xdr:nvSpPr>
      <xdr:spPr>
        <a:xfrm>
          <a:off x="2857500" y="132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20672</xdr:rowOff>
    </xdr:from>
    <xdr:ext cx="469744" cy="259045"/>
    <xdr:sp macro="" textlink="">
      <xdr:nvSpPr>
        <xdr:cNvPr id="199" name="テキスト ボックス 198"/>
        <xdr:cNvSpPr txBox="1"/>
      </xdr:nvSpPr>
      <xdr:spPr>
        <a:xfrm>
          <a:off x="2673428" y="130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34492</xdr:rowOff>
    </xdr:from>
    <xdr:to>
      <xdr:col>10</xdr:col>
      <xdr:colOff>165100</xdr:colOff>
      <xdr:row>77</xdr:row>
      <xdr:rowOff>136092</xdr:rowOff>
    </xdr:to>
    <xdr:sp macro="" textlink="">
      <xdr:nvSpPr>
        <xdr:cNvPr id="200" name="楕円 199"/>
        <xdr:cNvSpPr/>
      </xdr:nvSpPr>
      <xdr:spPr>
        <a:xfrm>
          <a:off x="1968500" y="132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152619</xdr:rowOff>
    </xdr:from>
    <xdr:ext cx="469744" cy="259045"/>
    <xdr:sp macro="" textlink="">
      <xdr:nvSpPr>
        <xdr:cNvPr id="201" name="テキスト ボックス 200"/>
        <xdr:cNvSpPr txBox="1"/>
      </xdr:nvSpPr>
      <xdr:spPr>
        <a:xfrm>
          <a:off x="1784428" y="130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57855</xdr:rowOff>
    </xdr:from>
    <xdr:to>
      <xdr:col>6</xdr:col>
      <xdr:colOff>38100</xdr:colOff>
      <xdr:row>77</xdr:row>
      <xdr:rowOff>159455</xdr:rowOff>
    </xdr:to>
    <xdr:sp macro="" textlink="">
      <xdr:nvSpPr>
        <xdr:cNvPr id="202" name="楕円 201"/>
        <xdr:cNvSpPr/>
      </xdr:nvSpPr>
      <xdr:spPr>
        <a:xfrm>
          <a:off x="1079500" y="132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4532</xdr:rowOff>
    </xdr:from>
    <xdr:ext cx="469744" cy="259045"/>
    <xdr:sp macro="" textlink="">
      <xdr:nvSpPr>
        <xdr:cNvPr id="203" name="テキスト ボックス 202"/>
        <xdr:cNvSpPr txBox="1"/>
      </xdr:nvSpPr>
      <xdr:spPr>
        <a:xfrm>
          <a:off x="895428" y="1303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30" name="直線コネクタ 229"/>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1" name="扶助費最小値テキスト"/>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2" name="直線コネクタ 231"/>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3" name="扶助費最大値テキスト"/>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4" name="直線コネクタ 233"/>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114216</xdr:rowOff>
    </xdr:from>
    <xdr:to>
      <xdr:col>24</xdr:col>
      <xdr:colOff>63500</xdr:colOff>
      <xdr:row>94</xdr:row>
      <xdr:rowOff>76476</xdr:rowOff>
    </xdr:to>
    <xdr:cxnSp macro="">
      <xdr:nvCxnSpPr>
        <xdr:cNvPr id="235" name="直線コネクタ 234"/>
        <xdr:cNvCxnSpPr/>
      </xdr:nvCxnSpPr>
      <xdr:spPr>
        <a:xfrm>
          <a:off x="3797300" y="16059066"/>
          <a:ext cx="838200" cy="13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73151</xdr:rowOff>
    </xdr:from>
    <xdr:ext cx="534377" cy="259045"/>
    <xdr:sp macro="" textlink="">
      <xdr:nvSpPr>
        <xdr:cNvPr id="236" name="扶助費平均値テキスト"/>
        <xdr:cNvSpPr txBox="1"/>
      </xdr:nvSpPr>
      <xdr:spPr>
        <a:xfrm>
          <a:off x="4686300" y="163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7" name="フローチャート: 判断 236"/>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114216</xdr:rowOff>
    </xdr:from>
    <xdr:to>
      <xdr:col>19</xdr:col>
      <xdr:colOff>177800</xdr:colOff>
      <xdr:row>95</xdr:row>
      <xdr:rowOff>87688</xdr:rowOff>
    </xdr:to>
    <xdr:cxnSp macro="">
      <xdr:nvCxnSpPr>
        <xdr:cNvPr id="238" name="直線コネクタ 237"/>
        <xdr:cNvCxnSpPr/>
      </xdr:nvCxnSpPr>
      <xdr:spPr>
        <a:xfrm flipV="1">
          <a:off x="2908300" y="16059066"/>
          <a:ext cx="889000" cy="31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9" name="フローチャート: 判断 238"/>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40" name="テキスト ボックス 239"/>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87688</xdr:rowOff>
    </xdr:from>
    <xdr:to>
      <xdr:col>15</xdr:col>
      <xdr:colOff>50800</xdr:colOff>
      <xdr:row>95</xdr:row>
      <xdr:rowOff>152164</xdr:rowOff>
    </xdr:to>
    <xdr:cxnSp macro="">
      <xdr:nvCxnSpPr>
        <xdr:cNvPr id="241" name="直線コネクタ 240"/>
        <xdr:cNvCxnSpPr/>
      </xdr:nvCxnSpPr>
      <xdr:spPr>
        <a:xfrm flipV="1">
          <a:off x="2019300" y="16375438"/>
          <a:ext cx="889000" cy="6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2" name="フローチャート: 判断 241"/>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3" name="テキスト ボックス 242"/>
        <xdr:cNvSpPr txBox="1"/>
      </xdr:nvSpPr>
      <xdr:spPr>
        <a:xfrm>
          <a:off x="2641111" y="166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152164</xdr:rowOff>
    </xdr:from>
    <xdr:to>
      <xdr:col>10</xdr:col>
      <xdr:colOff>114300</xdr:colOff>
      <xdr:row>96</xdr:row>
      <xdr:rowOff>54955</xdr:rowOff>
    </xdr:to>
    <xdr:cxnSp macro="">
      <xdr:nvCxnSpPr>
        <xdr:cNvPr id="244" name="直線コネクタ 243"/>
        <xdr:cNvCxnSpPr/>
      </xdr:nvCxnSpPr>
      <xdr:spPr>
        <a:xfrm flipV="1">
          <a:off x="1130300" y="16439914"/>
          <a:ext cx="889000" cy="7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5" name="フローチャート: 判断 244"/>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6" name="テキスト ボックス 245"/>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7" name="フローチャート: 判断 246"/>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8" name="テキスト ボックス 247"/>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25676</xdr:rowOff>
    </xdr:from>
    <xdr:to>
      <xdr:col>24</xdr:col>
      <xdr:colOff>114300</xdr:colOff>
      <xdr:row>94</xdr:row>
      <xdr:rowOff>127276</xdr:rowOff>
    </xdr:to>
    <xdr:sp macro="" textlink="">
      <xdr:nvSpPr>
        <xdr:cNvPr id="254" name="楕円 253"/>
        <xdr:cNvSpPr/>
      </xdr:nvSpPr>
      <xdr:spPr>
        <a:xfrm>
          <a:off x="4584700" y="1614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48553</xdr:rowOff>
    </xdr:from>
    <xdr:ext cx="599010" cy="259045"/>
    <xdr:sp macro="" textlink="">
      <xdr:nvSpPr>
        <xdr:cNvPr id="255" name="扶助費該当値テキスト"/>
        <xdr:cNvSpPr txBox="1"/>
      </xdr:nvSpPr>
      <xdr:spPr>
        <a:xfrm>
          <a:off x="4686300" y="1599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63416</xdr:rowOff>
    </xdr:from>
    <xdr:to>
      <xdr:col>20</xdr:col>
      <xdr:colOff>38100</xdr:colOff>
      <xdr:row>93</xdr:row>
      <xdr:rowOff>165016</xdr:rowOff>
    </xdr:to>
    <xdr:sp macro="" textlink="">
      <xdr:nvSpPr>
        <xdr:cNvPr id="256" name="楕円 255"/>
        <xdr:cNvSpPr/>
      </xdr:nvSpPr>
      <xdr:spPr>
        <a:xfrm>
          <a:off x="3746500" y="160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10093</xdr:rowOff>
    </xdr:from>
    <xdr:ext cx="599010" cy="259045"/>
    <xdr:sp macro="" textlink="">
      <xdr:nvSpPr>
        <xdr:cNvPr id="257" name="テキスト ボックス 256"/>
        <xdr:cNvSpPr txBox="1"/>
      </xdr:nvSpPr>
      <xdr:spPr>
        <a:xfrm>
          <a:off x="3497795" y="1578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36888</xdr:rowOff>
    </xdr:from>
    <xdr:to>
      <xdr:col>15</xdr:col>
      <xdr:colOff>101600</xdr:colOff>
      <xdr:row>95</xdr:row>
      <xdr:rowOff>138488</xdr:rowOff>
    </xdr:to>
    <xdr:sp macro="" textlink="">
      <xdr:nvSpPr>
        <xdr:cNvPr id="258" name="楕円 257"/>
        <xdr:cNvSpPr/>
      </xdr:nvSpPr>
      <xdr:spPr>
        <a:xfrm>
          <a:off x="2857500" y="163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155015</xdr:rowOff>
    </xdr:from>
    <xdr:ext cx="534377" cy="259045"/>
    <xdr:sp macro="" textlink="">
      <xdr:nvSpPr>
        <xdr:cNvPr id="259" name="テキスト ボックス 258"/>
        <xdr:cNvSpPr txBox="1"/>
      </xdr:nvSpPr>
      <xdr:spPr>
        <a:xfrm>
          <a:off x="2641111" y="160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101364</xdr:rowOff>
    </xdr:from>
    <xdr:to>
      <xdr:col>10</xdr:col>
      <xdr:colOff>165100</xdr:colOff>
      <xdr:row>96</xdr:row>
      <xdr:rowOff>31514</xdr:rowOff>
    </xdr:to>
    <xdr:sp macro="" textlink="">
      <xdr:nvSpPr>
        <xdr:cNvPr id="260" name="楕円 259"/>
        <xdr:cNvSpPr/>
      </xdr:nvSpPr>
      <xdr:spPr>
        <a:xfrm>
          <a:off x="1968500" y="1638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48041</xdr:rowOff>
    </xdr:from>
    <xdr:ext cx="534377" cy="259045"/>
    <xdr:sp macro="" textlink="">
      <xdr:nvSpPr>
        <xdr:cNvPr id="261" name="テキスト ボックス 260"/>
        <xdr:cNvSpPr txBox="1"/>
      </xdr:nvSpPr>
      <xdr:spPr>
        <a:xfrm>
          <a:off x="1752111" y="1616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4155</xdr:rowOff>
    </xdr:from>
    <xdr:to>
      <xdr:col>6</xdr:col>
      <xdr:colOff>38100</xdr:colOff>
      <xdr:row>96</xdr:row>
      <xdr:rowOff>105755</xdr:rowOff>
    </xdr:to>
    <xdr:sp macro="" textlink="">
      <xdr:nvSpPr>
        <xdr:cNvPr id="262" name="楕円 261"/>
        <xdr:cNvSpPr/>
      </xdr:nvSpPr>
      <xdr:spPr>
        <a:xfrm>
          <a:off x="1079500" y="1646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122282</xdr:rowOff>
    </xdr:from>
    <xdr:ext cx="534377" cy="259045"/>
    <xdr:sp macro="" textlink="">
      <xdr:nvSpPr>
        <xdr:cNvPr id="263" name="テキスト ボックス 262"/>
        <xdr:cNvSpPr txBox="1"/>
      </xdr:nvSpPr>
      <xdr:spPr>
        <a:xfrm>
          <a:off x="863111" y="1623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6" name="テキスト ボックス 27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21764</xdr:rowOff>
    </xdr:from>
    <xdr:to>
      <xdr:col>54</xdr:col>
      <xdr:colOff>189865</xdr:colOff>
      <xdr:row>40</xdr:row>
      <xdr:rowOff>5044</xdr:rowOff>
    </xdr:to>
    <xdr:cxnSp macro="">
      <xdr:nvCxnSpPr>
        <xdr:cNvPr id="290" name="直線コネクタ 289"/>
        <xdr:cNvCxnSpPr/>
      </xdr:nvCxnSpPr>
      <xdr:spPr>
        <a:xfrm flipV="1">
          <a:off x="10475595" y="5508164"/>
          <a:ext cx="1270" cy="135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8871</xdr:rowOff>
    </xdr:from>
    <xdr:ext cx="534377" cy="259045"/>
    <xdr:sp macro="" textlink="">
      <xdr:nvSpPr>
        <xdr:cNvPr id="291" name="補助費等最小値テキスト"/>
        <xdr:cNvSpPr txBox="1"/>
      </xdr:nvSpPr>
      <xdr:spPr>
        <a:xfrm>
          <a:off x="10528300" y="68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5044</xdr:rowOff>
    </xdr:from>
    <xdr:to>
      <xdr:col>55</xdr:col>
      <xdr:colOff>88900</xdr:colOff>
      <xdr:row>40</xdr:row>
      <xdr:rowOff>5044</xdr:rowOff>
    </xdr:to>
    <xdr:cxnSp macro="">
      <xdr:nvCxnSpPr>
        <xdr:cNvPr id="292" name="直線コネクタ 291"/>
        <xdr:cNvCxnSpPr/>
      </xdr:nvCxnSpPr>
      <xdr:spPr>
        <a:xfrm>
          <a:off x="10388600" y="686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139891</xdr:rowOff>
    </xdr:from>
    <xdr:ext cx="599010" cy="259045"/>
    <xdr:sp macro="" textlink="">
      <xdr:nvSpPr>
        <xdr:cNvPr id="293" name="補助費等最大値テキスト"/>
        <xdr:cNvSpPr txBox="1"/>
      </xdr:nvSpPr>
      <xdr:spPr>
        <a:xfrm>
          <a:off x="10528300" y="528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21764</xdr:rowOff>
    </xdr:from>
    <xdr:to>
      <xdr:col>55</xdr:col>
      <xdr:colOff>88900</xdr:colOff>
      <xdr:row>32</xdr:row>
      <xdr:rowOff>21764</xdr:rowOff>
    </xdr:to>
    <xdr:cxnSp macro="">
      <xdr:nvCxnSpPr>
        <xdr:cNvPr id="294" name="直線コネクタ 293"/>
        <xdr:cNvCxnSpPr/>
      </xdr:nvCxnSpPr>
      <xdr:spPr>
        <a:xfrm>
          <a:off x="10388600" y="550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1952</xdr:rowOff>
    </xdr:from>
    <xdr:to>
      <xdr:col>55</xdr:col>
      <xdr:colOff>0</xdr:colOff>
      <xdr:row>37</xdr:row>
      <xdr:rowOff>49631</xdr:rowOff>
    </xdr:to>
    <xdr:cxnSp macro="">
      <xdr:nvCxnSpPr>
        <xdr:cNvPr id="295" name="直線コネクタ 294"/>
        <xdr:cNvCxnSpPr/>
      </xdr:nvCxnSpPr>
      <xdr:spPr>
        <a:xfrm flipV="1">
          <a:off x="9639300" y="6345602"/>
          <a:ext cx="838200" cy="4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60524</xdr:rowOff>
    </xdr:from>
    <xdr:ext cx="534377" cy="259045"/>
    <xdr:sp macro="" textlink="">
      <xdr:nvSpPr>
        <xdr:cNvPr id="296" name="補助費等平均値テキスト"/>
        <xdr:cNvSpPr txBox="1"/>
      </xdr:nvSpPr>
      <xdr:spPr>
        <a:xfrm>
          <a:off x="10528300" y="640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82097</xdr:rowOff>
    </xdr:from>
    <xdr:to>
      <xdr:col>55</xdr:col>
      <xdr:colOff>50800</xdr:colOff>
      <xdr:row>38</xdr:row>
      <xdr:rowOff>12247</xdr:rowOff>
    </xdr:to>
    <xdr:sp macro="" textlink="">
      <xdr:nvSpPr>
        <xdr:cNvPr id="297" name="フローチャート: 判断 296"/>
        <xdr:cNvSpPr/>
      </xdr:nvSpPr>
      <xdr:spPr>
        <a:xfrm>
          <a:off x="104267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39377</xdr:rowOff>
    </xdr:from>
    <xdr:to>
      <xdr:col>50</xdr:col>
      <xdr:colOff>114300</xdr:colOff>
      <xdr:row>37</xdr:row>
      <xdr:rowOff>49631</xdr:rowOff>
    </xdr:to>
    <xdr:cxnSp macro="">
      <xdr:nvCxnSpPr>
        <xdr:cNvPr id="298" name="直線コネクタ 297"/>
        <xdr:cNvCxnSpPr/>
      </xdr:nvCxnSpPr>
      <xdr:spPr>
        <a:xfrm>
          <a:off x="8750300" y="5354327"/>
          <a:ext cx="889000" cy="103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124235</xdr:rowOff>
    </xdr:from>
    <xdr:to>
      <xdr:col>50</xdr:col>
      <xdr:colOff>165100</xdr:colOff>
      <xdr:row>38</xdr:row>
      <xdr:rowOff>54385</xdr:rowOff>
    </xdr:to>
    <xdr:sp macro="" textlink="">
      <xdr:nvSpPr>
        <xdr:cNvPr id="299" name="フローチャート: 判断 298"/>
        <xdr:cNvSpPr/>
      </xdr:nvSpPr>
      <xdr:spPr>
        <a:xfrm>
          <a:off x="9588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45512</xdr:rowOff>
    </xdr:from>
    <xdr:ext cx="534377" cy="259045"/>
    <xdr:sp macro="" textlink="">
      <xdr:nvSpPr>
        <xdr:cNvPr id="300" name="テキスト ボックス 299"/>
        <xdr:cNvSpPr txBox="1"/>
      </xdr:nvSpPr>
      <xdr:spPr>
        <a:xfrm>
          <a:off x="9372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39377</xdr:rowOff>
    </xdr:from>
    <xdr:to>
      <xdr:col>45</xdr:col>
      <xdr:colOff>177800</xdr:colOff>
      <xdr:row>37</xdr:row>
      <xdr:rowOff>104158</xdr:rowOff>
    </xdr:to>
    <xdr:cxnSp macro="">
      <xdr:nvCxnSpPr>
        <xdr:cNvPr id="301" name="直線コネクタ 300"/>
        <xdr:cNvCxnSpPr/>
      </xdr:nvCxnSpPr>
      <xdr:spPr>
        <a:xfrm flipV="1">
          <a:off x="7861300" y="5354327"/>
          <a:ext cx="889000" cy="109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66443</xdr:rowOff>
    </xdr:from>
    <xdr:to>
      <xdr:col>46</xdr:col>
      <xdr:colOff>38100</xdr:colOff>
      <xdr:row>31</xdr:row>
      <xdr:rowOff>168043</xdr:rowOff>
    </xdr:to>
    <xdr:sp macro="" textlink="">
      <xdr:nvSpPr>
        <xdr:cNvPr id="302" name="フローチャート: 判断 301"/>
        <xdr:cNvSpPr/>
      </xdr:nvSpPr>
      <xdr:spPr>
        <a:xfrm>
          <a:off x="8699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159170</xdr:rowOff>
    </xdr:from>
    <xdr:ext cx="599010" cy="259045"/>
    <xdr:sp macro="" textlink="">
      <xdr:nvSpPr>
        <xdr:cNvPr id="303" name="テキスト ボックス 302"/>
        <xdr:cNvSpPr txBox="1"/>
      </xdr:nvSpPr>
      <xdr:spPr>
        <a:xfrm>
          <a:off x="8450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47258</xdr:rowOff>
    </xdr:from>
    <xdr:to>
      <xdr:col>41</xdr:col>
      <xdr:colOff>50800</xdr:colOff>
      <xdr:row>37</xdr:row>
      <xdr:rowOff>104158</xdr:rowOff>
    </xdr:to>
    <xdr:cxnSp macro="">
      <xdr:nvCxnSpPr>
        <xdr:cNvPr id="304" name="直線コネクタ 303"/>
        <xdr:cNvCxnSpPr/>
      </xdr:nvCxnSpPr>
      <xdr:spPr>
        <a:xfrm>
          <a:off x="6972300" y="6390908"/>
          <a:ext cx="889000" cy="5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50528</xdr:rowOff>
    </xdr:from>
    <xdr:to>
      <xdr:col>41</xdr:col>
      <xdr:colOff>101600</xdr:colOff>
      <xdr:row>38</xdr:row>
      <xdr:rowOff>152128</xdr:rowOff>
    </xdr:to>
    <xdr:sp macro="" textlink="">
      <xdr:nvSpPr>
        <xdr:cNvPr id="305" name="フローチャート: 判断 304"/>
        <xdr:cNvSpPr/>
      </xdr:nvSpPr>
      <xdr:spPr>
        <a:xfrm>
          <a:off x="7810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143255</xdr:rowOff>
    </xdr:from>
    <xdr:ext cx="534377" cy="259045"/>
    <xdr:sp macro="" textlink="">
      <xdr:nvSpPr>
        <xdr:cNvPr id="306" name="テキスト ボックス 305"/>
        <xdr:cNvSpPr txBox="1"/>
      </xdr:nvSpPr>
      <xdr:spPr>
        <a:xfrm>
          <a:off x="7594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56384</xdr:rowOff>
    </xdr:from>
    <xdr:to>
      <xdr:col>36</xdr:col>
      <xdr:colOff>165100</xdr:colOff>
      <xdr:row>38</xdr:row>
      <xdr:rowOff>157984</xdr:rowOff>
    </xdr:to>
    <xdr:sp macro="" textlink="">
      <xdr:nvSpPr>
        <xdr:cNvPr id="307" name="フローチャート: 判断 306"/>
        <xdr:cNvSpPr/>
      </xdr:nvSpPr>
      <xdr:spPr>
        <a:xfrm>
          <a:off x="6921500" y="65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149111</xdr:rowOff>
    </xdr:from>
    <xdr:ext cx="534377" cy="259045"/>
    <xdr:sp macro="" textlink="">
      <xdr:nvSpPr>
        <xdr:cNvPr id="308" name="テキスト ボックス 307"/>
        <xdr:cNvSpPr txBox="1"/>
      </xdr:nvSpPr>
      <xdr:spPr>
        <a:xfrm>
          <a:off x="6705111" y="666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122602</xdr:rowOff>
    </xdr:from>
    <xdr:to>
      <xdr:col>55</xdr:col>
      <xdr:colOff>50800</xdr:colOff>
      <xdr:row>37</xdr:row>
      <xdr:rowOff>52752</xdr:rowOff>
    </xdr:to>
    <xdr:sp macro="" textlink="">
      <xdr:nvSpPr>
        <xdr:cNvPr id="314" name="楕円 313"/>
        <xdr:cNvSpPr/>
      </xdr:nvSpPr>
      <xdr:spPr>
        <a:xfrm>
          <a:off x="10426700" y="629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145479</xdr:rowOff>
    </xdr:from>
    <xdr:ext cx="534377" cy="259045"/>
    <xdr:sp macro="" textlink="">
      <xdr:nvSpPr>
        <xdr:cNvPr id="315" name="補助費等該当値テキスト"/>
        <xdr:cNvSpPr txBox="1"/>
      </xdr:nvSpPr>
      <xdr:spPr>
        <a:xfrm>
          <a:off x="10528300" y="614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170281</xdr:rowOff>
    </xdr:from>
    <xdr:to>
      <xdr:col>50</xdr:col>
      <xdr:colOff>165100</xdr:colOff>
      <xdr:row>37</xdr:row>
      <xdr:rowOff>100431</xdr:rowOff>
    </xdr:to>
    <xdr:sp macro="" textlink="">
      <xdr:nvSpPr>
        <xdr:cNvPr id="316" name="楕円 315"/>
        <xdr:cNvSpPr/>
      </xdr:nvSpPr>
      <xdr:spPr>
        <a:xfrm>
          <a:off x="9588500" y="63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116958</xdr:rowOff>
    </xdr:from>
    <xdr:ext cx="534377" cy="259045"/>
    <xdr:sp macro="" textlink="">
      <xdr:nvSpPr>
        <xdr:cNvPr id="317" name="テキスト ボックス 316"/>
        <xdr:cNvSpPr txBox="1"/>
      </xdr:nvSpPr>
      <xdr:spPr>
        <a:xfrm>
          <a:off x="9372111" y="611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160027</xdr:rowOff>
    </xdr:from>
    <xdr:to>
      <xdr:col>46</xdr:col>
      <xdr:colOff>38100</xdr:colOff>
      <xdr:row>31</xdr:row>
      <xdr:rowOff>90177</xdr:rowOff>
    </xdr:to>
    <xdr:sp macro="" textlink="">
      <xdr:nvSpPr>
        <xdr:cNvPr id="318" name="楕円 317"/>
        <xdr:cNvSpPr/>
      </xdr:nvSpPr>
      <xdr:spPr>
        <a:xfrm>
          <a:off x="8699500" y="53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106704</xdr:rowOff>
    </xdr:from>
    <xdr:ext cx="599010" cy="259045"/>
    <xdr:sp macro="" textlink="">
      <xdr:nvSpPr>
        <xdr:cNvPr id="319" name="テキスト ボックス 318"/>
        <xdr:cNvSpPr txBox="1"/>
      </xdr:nvSpPr>
      <xdr:spPr>
        <a:xfrm>
          <a:off x="8450795" y="507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53358</xdr:rowOff>
    </xdr:from>
    <xdr:to>
      <xdr:col>41</xdr:col>
      <xdr:colOff>101600</xdr:colOff>
      <xdr:row>37</xdr:row>
      <xdr:rowOff>154958</xdr:rowOff>
    </xdr:to>
    <xdr:sp macro="" textlink="">
      <xdr:nvSpPr>
        <xdr:cNvPr id="320" name="楕円 319"/>
        <xdr:cNvSpPr/>
      </xdr:nvSpPr>
      <xdr:spPr>
        <a:xfrm>
          <a:off x="7810500" y="639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35</xdr:rowOff>
    </xdr:from>
    <xdr:ext cx="534377" cy="259045"/>
    <xdr:sp macro="" textlink="">
      <xdr:nvSpPr>
        <xdr:cNvPr id="321" name="テキスト ボックス 320"/>
        <xdr:cNvSpPr txBox="1"/>
      </xdr:nvSpPr>
      <xdr:spPr>
        <a:xfrm>
          <a:off x="7594111" y="617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167908</xdr:rowOff>
    </xdr:from>
    <xdr:to>
      <xdr:col>36</xdr:col>
      <xdr:colOff>165100</xdr:colOff>
      <xdr:row>37</xdr:row>
      <xdr:rowOff>98058</xdr:rowOff>
    </xdr:to>
    <xdr:sp macro="" textlink="">
      <xdr:nvSpPr>
        <xdr:cNvPr id="322" name="楕円 321"/>
        <xdr:cNvSpPr/>
      </xdr:nvSpPr>
      <xdr:spPr>
        <a:xfrm>
          <a:off x="6921500" y="634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114585</xdr:rowOff>
    </xdr:from>
    <xdr:ext cx="534377" cy="259045"/>
    <xdr:sp macro="" textlink="">
      <xdr:nvSpPr>
        <xdr:cNvPr id="323" name="テキスト ボックス 322"/>
        <xdr:cNvSpPr txBox="1"/>
      </xdr:nvSpPr>
      <xdr:spPr>
        <a:xfrm>
          <a:off x="6705111" y="611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7" name="直線コネクタ 346"/>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8" name="普通建設事業費最小値テキスト"/>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9" name="直線コネクタ 348"/>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50" name="普通建設事業費最大値テキスト"/>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51" name="直線コネクタ 350"/>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30757</xdr:rowOff>
    </xdr:from>
    <xdr:to>
      <xdr:col>55</xdr:col>
      <xdr:colOff>0</xdr:colOff>
      <xdr:row>54</xdr:row>
      <xdr:rowOff>72286</xdr:rowOff>
    </xdr:to>
    <xdr:cxnSp macro="">
      <xdr:nvCxnSpPr>
        <xdr:cNvPr id="352" name="直線コネクタ 351"/>
        <xdr:cNvCxnSpPr/>
      </xdr:nvCxnSpPr>
      <xdr:spPr>
        <a:xfrm>
          <a:off x="9639300" y="8946157"/>
          <a:ext cx="838200" cy="38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155544</xdr:rowOff>
    </xdr:from>
    <xdr:ext cx="534377" cy="259045"/>
    <xdr:sp macro="" textlink="">
      <xdr:nvSpPr>
        <xdr:cNvPr id="353" name="普通建設事業費平均値テキスト"/>
        <xdr:cNvSpPr txBox="1"/>
      </xdr:nvSpPr>
      <xdr:spPr>
        <a:xfrm>
          <a:off x="10528300" y="9756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4" name="フローチャート: 判断 353"/>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30757</xdr:rowOff>
    </xdr:from>
    <xdr:to>
      <xdr:col>50</xdr:col>
      <xdr:colOff>114300</xdr:colOff>
      <xdr:row>55</xdr:row>
      <xdr:rowOff>142870</xdr:rowOff>
    </xdr:to>
    <xdr:cxnSp macro="">
      <xdr:nvCxnSpPr>
        <xdr:cNvPr id="355" name="直線コネクタ 354"/>
        <xdr:cNvCxnSpPr/>
      </xdr:nvCxnSpPr>
      <xdr:spPr>
        <a:xfrm flipV="1">
          <a:off x="8750300" y="8946157"/>
          <a:ext cx="889000" cy="62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6" name="フローチャート: 判断 355"/>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69911</xdr:rowOff>
    </xdr:from>
    <xdr:ext cx="534377" cy="259045"/>
    <xdr:sp macro="" textlink="">
      <xdr:nvSpPr>
        <xdr:cNvPr id="357" name="テキスト ボックス 356"/>
        <xdr:cNvSpPr txBox="1"/>
      </xdr:nvSpPr>
      <xdr:spPr>
        <a:xfrm>
          <a:off x="9372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105905</xdr:rowOff>
    </xdr:from>
    <xdr:to>
      <xdr:col>45</xdr:col>
      <xdr:colOff>177800</xdr:colOff>
      <xdr:row>55</xdr:row>
      <xdr:rowOff>142870</xdr:rowOff>
    </xdr:to>
    <xdr:cxnSp macro="">
      <xdr:nvCxnSpPr>
        <xdr:cNvPr id="358" name="直線コネクタ 357"/>
        <xdr:cNvCxnSpPr/>
      </xdr:nvCxnSpPr>
      <xdr:spPr>
        <a:xfrm>
          <a:off x="7861300" y="9192755"/>
          <a:ext cx="889000" cy="37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9" name="フローチャート: 判断 358"/>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32519</xdr:rowOff>
    </xdr:from>
    <xdr:ext cx="534377" cy="259045"/>
    <xdr:sp macro="" textlink="">
      <xdr:nvSpPr>
        <xdr:cNvPr id="360" name="テキスト ボックス 359"/>
        <xdr:cNvSpPr txBox="1"/>
      </xdr:nvSpPr>
      <xdr:spPr>
        <a:xfrm>
          <a:off x="8483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105905</xdr:rowOff>
    </xdr:from>
    <xdr:to>
      <xdr:col>41</xdr:col>
      <xdr:colOff>50800</xdr:colOff>
      <xdr:row>54</xdr:row>
      <xdr:rowOff>77231</xdr:rowOff>
    </xdr:to>
    <xdr:cxnSp macro="">
      <xdr:nvCxnSpPr>
        <xdr:cNvPr id="361" name="直線コネクタ 360"/>
        <xdr:cNvCxnSpPr/>
      </xdr:nvCxnSpPr>
      <xdr:spPr>
        <a:xfrm flipV="1">
          <a:off x="6972300" y="9192755"/>
          <a:ext cx="889000" cy="14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62" name="フローチャート: 判断 361"/>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38645</xdr:rowOff>
    </xdr:from>
    <xdr:ext cx="534377" cy="259045"/>
    <xdr:sp macro="" textlink="">
      <xdr:nvSpPr>
        <xdr:cNvPr id="363" name="テキスト ボックス 362"/>
        <xdr:cNvSpPr txBox="1"/>
      </xdr:nvSpPr>
      <xdr:spPr>
        <a:xfrm>
          <a:off x="7594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4" name="フローチャート: 判断 363"/>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68188</xdr:rowOff>
    </xdr:from>
    <xdr:ext cx="534377" cy="259045"/>
    <xdr:sp macro="" textlink="">
      <xdr:nvSpPr>
        <xdr:cNvPr id="365" name="テキスト ボックス 364"/>
        <xdr:cNvSpPr txBox="1"/>
      </xdr:nvSpPr>
      <xdr:spPr>
        <a:xfrm>
          <a:off x="6705111" y="98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21486</xdr:rowOff>
    </xdr:from>
    <xdr:to>
      <xdr:col>55</xdr:col>
      <xdr:colOff>50800</xdr:colOff>
      <xdr:row>54</xdr:row>
      <xdr:rowOff>123086</xdr:rowOff>
    </xdr:to>
    <xdr:sp macro="" textlink="">
      <xdr:nvSpPr>
        <xdr:cNvPr id="371" name="楕円 370"/>
        <xdr:cNvSpPr/>
      </xdr:nvSpPr>
      <xdr:spPr>
        <a:xfrm>
          <a:off x="10426700" y="927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44363</xdr:rowOff>
    </xdr:from>
    <xdr:ext cx="599010" cy="259045"/>
    <xdr:sp macro="" textlink="">
      <xdr:nvSpPr>
        <xdr:cNvPr id="372" name="普通建設事業費該当値テキスト"/>
        <xdr:cNvSpPr txBox="1"/>
      </xdr:nvSpPr>
      <xdr:spPr>
        <a:xfrm>
          <a:off x="10528300" y="913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151407</xdr:rowOff>
    </xdr:from>
    <xdr:to>
      <xdr:col>50</xdr:col>
      <xdr:colOff>165100</xdr:colOff>
      <xdr:row>52</xdr:row>
      <xdr:rowOff>81557</xdr:rowOff>
    </xdr:to>
    <xdr:sp macro="" textlink="">
      <xdr:nvSpPr>
        <xdr:cNvPr id="373" name="楕円 372"/>
        <xdr:cNvSpPr/>
      </xdr:nvSpPr>
      <xdr:spPr>
        <a:xfrm>
          <a:off x="9588500" y="88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98084</xdr:rowOff>
    </xdr:from>
    <xdr:ext cx="599010" cy="259045"/>
    <xdr:sp macro="" textlink="">
      <xdr:nvSpPr>
        <xdr:cNvPr id="374" name="テキスト ボックス 373"/>
        <xdr:cNvSpPr txBox="1"/>
      </xdr:nvSpPr>
      <xdr:spPr>
        <a:xfrm>
          <a:off x="9339795" y="867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92070</xdr:rowOff>
    </xdr:from>
    <xdr:to>
      <xdr:col>46</xdr:col>
      <xdr:colOff>38100</xdr:colOff>
      <xdr:row>56</xdr:row>
      <xdr:rowOff>22220</xdr:rowOff>
    </xdr:to>
    <xdr:sp macro="" textlink="">
      <xdr:nvSpPr>
        <xdr:cNvPr id="375" name="楕円 374"/>
        <xdr:cNvSpPr/>
      </xdr:nvSpPr>
      <xdr:spPr>
        <a:xfrm>
          <a:off x="8699500" y="952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38747</xdr:rowOff>
    </xdr:from>
    <xdr:ext cx="534377" cy="259045"/>
    <xdr:sp macro="" textlink="">
      <xdr:nvSpPr>
        <xdr:cNvPr id="376" name="テキスト ボックス 375"/>
        <xdr:cNvSpPr txBox="1"/>
      </xdr:nvSpPr>
      <xdr:spPr>
        <a:xfrm>
          <a:off x="8483111" y="929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55105</xdr:rowOff>
    </xdr:from>
    <xdr:to>
      <xdr:col>41</xdr:col>
      <xdr:colOff>101600</xdr:colOff>
      <xdr:row>53</xdr:row>
      <xdr:rowOff>156705</xdr:rowOff>
    </xdr:to>
    <xdr:sp macro="" textlink="">
      <xdr:nvSpPr>
        <xdr:cNvPr id="377" name="楕円 376"/>
        <xdr:cNvSpPr/>
      </xdr:nvSpPr>
      <xdr:spPr>
        <a:xfrm>
          <a:off x="7810500" y="914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1782</xdr:rowOff>
    </xdr:from>
    <xdr:ext cx="599010" cy="259045"/>
    <xdr:sp macro="" textlink="">
      <xdr:nvSpPr>
        <xdr:cNvPr id="378" name="テキスト ボックス 377"/>
        <xdr:cNvSpPr txBox="1"/>
      </xdr:nvSpPr>
      <xdr:spPr>
        <a:xfrm>
          <a:off x="7561795" y="891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26431</xdr:rowOff>
    </xdr:from>
    <xdr:to>
      <xdr:col>36</xdr:col>
      <xdr:colOff>165100</xdr:colOff>
      <xdr:row>54</xdr:row>
      <xdr:rowOff>128031</xdr:rowOff>
    </xdr:to>
    <xdr:sp macro="" textlink="">
      <xdr:nvSpPr>
        <xdr:cNvPr id="379" name="楕円 378"/>
        <xdr:cNvSpPr/>
      </xdr:nvSpPr>
      <xdr:spPr>
        <a:xfrm>
          <a:off x="6921500" y="928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144558</xdr:rowOff>
    </xdr:from>
    <xdr:ext cx="599010" cy="259045"/>
    <xdr:sp macro="" textlink="">
      <xdr:nvSpPr>
        <xdr:cNvPr id="380" name="テキスト ボックス 379"/>
        <xdr:cNvSpPr txBox="1"/>
      </xdr:nvSpPr>
      <xdr:spPr>
        <a:xfrm>
          <a:off x="6672795" y="905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71593</xdr:rowOff>
    </xdr:from>
    <xdr:to>
      <xdr:col>54</xdr:col>
      <xdr:colOff>189865</xdr:colOff>
      <xdr:row>79</xdr:row>
      <xdr:rowOff>98879</xdr:rowOff>
    </xdr:to>
    <xdr:cxnSp macro="">
      <xdr:nvCxnSpPr>
        <xdr:cNvPr id="406" name="直線コネクタ 405"/>
        <xdr:cNvCxnSpPr/>
      </xdr:nvCxnSpPr>
      <xdr:spPr>
        <a:xfrm flipV="1">
          <a:off x="10475595" y="12244543"/>
          <a:ext cx="1270" cy="1398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18270</xdr:rowOff>
    </xdr:from>
    <xdr:ext cx="534377" cy="259045"/>
    <xdr:sp macro="" textlink="">
      <xdr:nvSpPr>
        <xdr:cNvPr id="409" name="普通建設事業費 （ うち新規整備　）最大値テキスト"/>
        <xdr:cNvSpPr txBox="1"/>
      </xdr:nvSpPr>
      <xdr:spPr>
        <a:xfrm>
          <a:off x="10528300" y="1201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71593</xdr:rowOff>
    </xdr:from>
    <xdr:to>
      <xdr:col>55</xdr:col>
      <xdr:colOff>88900</xdr:colOff>
      <xdr:row>71</xdr:row>
      <xdr:rowOff>71593</xdr:rowOff>
    </xdr:to>
    <xdr:cxnSp macro="">
      <xdr:nvCxnSpPr>
        <xdr:cNvPr id="410" name="直線コネクタ 409"/>
        <xdr:cNvCxnSpPr/>
      </xdr:nvCxnSpPr>
      <xdr:spPr>
        <a:xfrm>
          <a:off x="10388600" y="1224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9904</xdr:rowOff>
    </xdr:from>
    <xdr:to>
      <xdr:col>55</xdr:col>
      <xdr:colOff>0</xdr:colOff>
      <xdr:row>78</xdr:row>
      <xdr:rowOff>123633</xdr:rowOff>
    </xdr:to>
    <xdr:cxnSp macro="">
      <xdr:nvCxnSpPr>
        <xdr:cNvPr id="411" name="直線コネクタ 410"/>
        <xdr:cNvCxnSpPr/>
      </xdr:nvCxnSpPr>
      <xdr:spPr>
        <a:xfrm>
          <a:off x="9639300" y="12011404"/>
          <a:ext cx="838200" cy="148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76181</xdr:rowOff>
    </xdr:from>
    <xdr:ext cx="534377" cy="259045"/>
    <xdr:sp macro="" textlink="">
      <xdr:nvSpPr>
        <xdr:cNvPr id="412" name="普通建設事業費 （ うち新規整備　）平均値テキスト"/>
        <xdr:cNvSpPr txBox="1"/>
      </xdr:nvSpPr>
      <xdr:spPr>
        <a:xfrm>
          <a:off x="10528300" y="13277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53304</xdr:rowOff>
    </xdr:from>
    <xdr:to>
      <xdr:col>55</xdr:col>
      <xdr:colOff>50800</xdr:colOff>
      <xdr:row>78</xdr:row>
      <xdr:rowOff>154904</xdr:rowOff>
    </xdr:to>
    <xdr:sp macro="" textlink="">
      <xdr:nvSpPr>
        <xdr:cNvPr id="413" name="フローチャート: 判断 412"/>
        <xdr:cNvSpPr/>
      </xdr:nvSpPr>
      <xdr:spPr>
        <a:xfrm>
          <a:off x="10426700" y="134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9904</xdr:rowOff>
    </xdr:from>
    <xdr:to>
      <xdr:col>50</xdr:col>
      <xdr:colOff>114300</xdr:colOff>
      <xdr:row>78</xdr:row>
      <xdr:rowOff>154640</xdr:rowOff>
    </xdr:to>
    <xdr:cxnSp macro="">
      <xdr:nvCxnSpPr>
        <xdr:cNvPr id="414" name="直線コネクタ 413"/>
        <xdr:cNvCxnSpPr/>
      </xdr:nvCxnSpPr>
      <xdr:spPr>
        <a:xfrm flipV="1">
          <a:off x="8750300" y="12011404"/>
          <a:ext cx="889000" cy="151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30738</xdr:rowOff>
    </xdr:from>
    <xdr:to>
      <xdr:col>50</xdr:col>
      <xdr:colOff>165100</xdr:colOff>
      <xdr:row>78</xdr:row>
      <xdr:rowOff>132338</xdr:rowOff>
    </xdr:to>
    <xdr:sp macro="" textlink="">
      <xdr:nvSpPr>
        <xdr:cNvPr id="415" name="フローチャート: 判断 414"/>
        <xdr:cNvSpPr/>
      </xdr:nvSpPr>
      <xdr:spPr>
        <a:xfrm>
          <a:off x="95885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123465</xdr:rowOff>
    </xdr:from>
    <xdr:ext cx="534377" cy="259045"/>
    <xdr:sp macro="" textlink="">
      <xdr:nvSpPr>
        <xdr:cNvPr id="416" name="テキスト ボックス 415"/>
        <xdr:cNvSpPr txBox="1"/>
      </xdr:nvSpPr>
      <xdr:spPr>
        <a:xfrm>
          <a:off x="9372111" y="1349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90208</xdr:rowOff>
    </xdr:from>
    <xdr:to>
      <xdr:col>45</xdr:col>
      <xdr:colOff>177800</xdr:colOff>
      <xdr:row>78</xdr:row>
      <xdr:rowOff>154640</xdr:rowOff>
    </xdr:to>
    <xdr:cxnSp macro="">
      <xdr:nvCxnSpPr>
        <xdr:cNvPr id="417" name="直線コネクタ 416"/>
        <xdr:cNvCxnSpPr/>
      </xdr:nvCxnSpPr>
      <xdr:spPr>
        <a:xfrm>
          <a:off x="7861300" y="13463308"/>
          <a:ext cx="889000" cy="6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170331</xdr:rowOff>
    </xdr:from>
    <xdr:to>
      <xdr:col>46</xdr:col>
      <xdr:colOff>38100</xdr:colOff>
      <xdr:row>78</xdr:row>
      <xdr:rowOff>100481</xdr:rowOff>
    </xdr:to>
    <xdr:sp macro="" textlink="">
      <xdr:nvSpPr>
        <xdr:cNvPr id="418" name="フローチャート: 判断 417"/>
        <xdr:cNvSpPr/>
      </xdr:nvSpPr>
      <xdr:spPr>
        <a:xfrm>
          <a:off x="8699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117008</xdr:rowOff>
    </xdr:from>
    <xdr:ext cx="534377" cy="259045"/>
    <xdr:sp macro="" textlink="">
      <xdr:nvSpPr>
        <xdr:cNvPr id="419" name="テキスト ボックス 418"/>
        <xdr:cNvSpPr txBox="1"/>
      </xdr:nvSpPr>
      <xdr:spPr>
        <a:xfrm>
          <a:off x="8483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90208</xdr:rowOff>
    </xdr:from>
    <xdr:to>
      <xdr:col>41</xdr:col>
      <xdr:colOff>50800</xdr:colOff>
      <xdr:row>78</xdr:row>
      <xdr:rowOff>116497</xdr:rowOff>
    </xdr:to>
    <xdr:cxnSp macro="">
      <xdr:nvCxnSpPr>
        <xdr:cNvPr id="420" name="直線コネクタ 419"/>
        <xdr:cNvCxnSpPr/>
      </xdr:nvCxnSpPr>
      <xdr:spPr>
        <a:xfrm flipV="1">
          <a:off x="6972300" y="13463308"/>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7469</xdr:rowOff>
    </xdr:from>
    <xdr:to>
      <xdr:col>41</xdr:col>
      <xdr:colOff>101600</xdr:colOff>
      <xdr:row>78</xdr:row>
      <xdr:rowOff>109069</xdr:rowOff>
    </xdr:to>
    <xdr:sp macro="" textlink="">
      <xdr:nvSpPr>
        <xdr:cNvPr id="421" name="フローチャート: 判断 420"/>
        <xdr:cNvSpPr/>
      </xdr:nvSpPr>
      <xdr:spPr>
        <a:xfrm>
          <a:off x="7810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125596</xdr:rowOff>
    </xdr:from>
    <xdr:ext cx="534377" cy="259045"/>
    <xdr:sp macro="" textlink="">
      <xdr:nvSpPr>
        <xdr:cNvPr id="422" name="テキスト ボックス 421"/>
        <xdr:cNvSpPr txBox="1"/>
      </xdr:nvSpPr>
      <xdr:spPr>
        <a:xfrm>
          <a:off x="7594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137804</xdr:rowOff>
    </xdr:from>
    <xdr:to>
      <xdr:col>36</xdr:col>
      <xdr:colOff>165100</xdr:colOff>
      <xdr:row>78</xdr:row>
      <xdr:rowOff>67954</xdr:rowOff>
    </xdr:to>
    <xdr:sp macro="" textlink="">
      <xdr:nvSpPr>
        <xdr:cNvPr id="423" name="フローチャート: 判断 422"/>
        <xdr:cNvSpPr/>
      </xdr:nvSpPr>
      <xdr:spPr>
        <a:xfrm>
          <a:off x="6921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84481</xdr:rowOff>
    </xdr:from>
    <xdr:ext cx="534377" cy="259045"/>
    <xdr:sp macro="" textlink="">
      <xdr:nvSpPr>
        <xdr:cNvPr id="424" name="テキスト ボックス 423"/>
        <xdr:cNvSpPr txBox="1"/>
      </xdr:nvSpPr>
      <xdr:spPr>
        <a:xfrm>
          <a:off x="6705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72833</xdr:rowOff>
    </xdr:from>
    <xdr:to>
      <xdr:col>55</xdr:col>
      <xdr:colOff>50800</xdr:colOff>
      <xdr:row>79</xdr:row>
      <xdr:rowOff>2983</xdr:rowOff>
    </xdr:to>
    <xdr:sp macro="" textlink="">
      <xdr:nvSpPr>
        <xdr:cNvPr id="430" name="楕円 429"/>
        <xdr:cNvSpPr/>
      </xdr:nvSpPr>
      <xdr:spPr>
        <a:xfrm>
          <a:off x="10426700" y="1344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51260</xdr:rowOff>
    </xdr:from>
    <xdr:ext cx="469744" cy="259045"/>
    <xdr:sp macro="" textlink="">
      <xdr:nvSpPr>
        <xdr:cNvPr id="431" name="普通建設事業費 （ うち新規整備　）該当値テキスト"/>
        <xdr:cNvSpPr txBox="1"/>
      </xdr:nvSpPr>
      <xdr:spPr>
        <a:xfrm>
          <a:off x="10528300" y="1342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130554</xdr:rowOff>
    </xdr:from>
    <xdr:to>
      <xdr:col>50</xdr:col>
      <xdr:colOff>165100</xdr:colOff>
      <xdr:row>70</xdr:row>
      <xdr:rowOff>60704</xdr:rowOff>
    </xdr:to>
    <xdr:sp macro="" textlink="">
      <xdr:nvSpPr>
        <xdr:cNvPr id="432" name="楕円 431"/>
        <xdr:cNvSpPr/>
      </xdr:nvSpPr>
      <xdr:spPr>
        <a:xfrm>
          <a:off x="9588500" y="1196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77231</xdr:rowOff>
    </xdr:from>
    <xdr:ext cx="534377" cy="259045"/>
    <xdr:sp macro="" textlink="">
      <xdr:nvSpPr>
        <xdr:cNvPr id="433" name="テキスト ボックス 432"/>
        <xdr:cNvSpPr txBox="1"/>
      </xdr:nvSpPr>
      <xdr:spPr>
        <a:xfrm>
          <a:off x="9372111" y="117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103840</xdr:rowOff>
    </xdr:from>
    <xdr:to>
      <xdr:col>46</xdr:col>
      <xdr:colOff>38100</xdr:colOff>
      <xdr:row>79</xdr:row>
      <xdr:rowOff>33990</xdr:rowOff>
    </xdr:to>
    <xdr:sp macro="" textlink="">
      <xdr:nvSpPr>
        <xdr:cNvPr id="434" name="楕円 433"/>
        <xdr:cNvSpPr/>
      </xdr:nvSpPr>
      <xdr:spPr>
        <a:xfrm>
          <a:off x="8699500" y="134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25117</xdr:rowOff>
    </xdr:from>
    <xdr:ext cx="469744" cy="259045"/>
    <xdr:sp macro="" textlink="">
      <xdr:nvSpPr>
        <xdr:cNvPr id="435" name="テキスト ボックス 434"/>
        <xdr:cNvSpPr txBox="1"/>
      </xdr:nvSpPr>
      <xdr:spPr>
        <a:xfrm>
          <a:off x="8515428" y="1356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39408</xdr:rowOff>
    </xdr:from>
    <xdr:to>
      <xdr:col>41</xdr:col>
      <xdr:colOff>101600</xdr:colOff>
      <xdr:row>78</xdr:row>
      <xdr:rowOff>141008</xdr:rowOff>
    </xdr:to>
    <xdr:sp macro="" textlink="">
      <xdr:nvSpPr>
        <xdr:cNvPr id="436" name="楕円 435"/>
        <xdr:cNvSpPr/>
      </xdr:nvSpPr>
      <xdr:spPr>
        <a:xfrm>
          <a:off x="7810500" y="134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132135</xdr:rowOff>
    </xdr:from>
    <xdr:ext cx="534377" cy="259045"/>
    <xdr:sp macro="" textlink="">
      <xdr:nvSpPr>
        <xdr:cNvPr id="437" name="テキスト ボックス 436"/>
        <xdr:cNvSpPr txBox="1"/>
      </xdr:nvSpPr>
      <xdr:spPr>
        <a:xfrm>
          <a:off x="7594111" y="1350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65697</xdr:rowOff>
    </xdr:from>
    <xdr:to>
      <xdr:col>36</xdr:col>
      <xdr:colOff>165100</xdr:colOff>
      <xdr:row>78</xdr:row>
      <xdr:rowOff>167297</xdr:rowOff>
    </xdr:to>
    <xdr:sp macro="" textlink="">
      <xdr:nvSpPr>
        <xdr:cNvPr id="438" name="楕円 437"/>
        <xdr:cNvSpPr/>
      </xdr:nvSpPr>
      <xdr:spPr>
        <a:xfrm>
          <a:off x="6921500" y="134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158424</xdr:rowOff>
    </xdr:from>
    <xdr:ext cx="469744" cy="259045"/>
    <xdr:sp macro="" textlink="">
      <xdr:nvSpPr>
        <xdr:cNvPr id="439" name="テキスト ボックス 438"/>
        <xdr:cNvSpPr txBox="1"/>
      </xdr:nvSpPr>
      <xdr:spPr>
        <a:xfrm>
          <a:off x="6737428" y="1353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5" name="直線コネクタ 464"/>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6" name="普通建設事業費 （ うち更新整備　）最小値テキスト"/>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7" name="直線コネクタ 466"/>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8" name="普通建設事業費 （ うち更新整備　）最大値テキスト"/>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9" name="直線コネクタ 468"/>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147048</xdr:rowOff>
    </xdr:from>
    <xdr:to>
      <xdr:col>55</xdr:col>
      <xdr:colOff>0</xdr:colOff>
      <xdr:row>96</xdr:row>
      <xdr:rowOff>122686</xdr:rowOff>
    </xdr:to>
    <xdr:cxnSp macro="">
      <xdr:nvCxnSpPr>
        <xdr:cNvPr id="470" name="直線コネクタ 469"/>
        <xdr:cNvCxnSpPr/>
      </xdr:nvCxnSpPr>
      <xdr:spPr>
        <a:xfrm flipV="1">
          <a:off x="9639300" y="16091898"/>
          <a:ext cx="838200" cy="48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118468</xdr:rowOff>
    </xdr:from>
    <xdr:ext cx="534377" cy="259045"/>
    <xdr:sp macro="" textlink="">
      <xdr:nvSpPr>
        <xdr:cNvPr id="471" name="普通建設事業費 （ うち更新整備　）平均値テキスト"/>
        <xdr:cNvSpPr txBox="1"/>
      </xdr:nvSpPr>
      <xdr:spPr>
        <a:xfrm>
          <a:off x="10528300" y="1657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72" name="フローチャート: 判断 471"/>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110015</xdr:rowOff>
    </xdr:from>
    <xdr:to>
      <xdr:col>50</xdr:col>
      <xdr:colOff>114300</xdr:colOff>
      <xdr:row>96</xdr:row>
      <xdr:rowOff>122686</xdr:rowOff>
    </xdr:to>
    <xdr:cxnSp macro="">
      <xdr:nvCxnSpPr>
        <xdr:cNvPr id="473" name="直線コネクタ 472"/>
        <xdr:cNvCxnSpPr/>
      </xdr:nvCxnSpPr>
      <xdr:spPr>
        <a:xfrm>
          <a:off x="8750300" y="16397765"/>
          <a:ext cx="889000" cy="18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74" name="フローチャート: 判断 473"/>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55504</xdr:rowOff>
    </xdr:from>
    <xdr:ext cx="534377" cy="259045"/>
    <xdr:sp macro="" textlink="">
      <xdr:nvSpPr>
        <xdr:cNvPr id="475" name="テキスト ボックス 474"/>
        <xdr:cNvSpPr txBox="1"/>
      </xdr:nvSpPr>
      <xdr:spPr>
        <a:xfrm>
          <a:off x="9372111" y="166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24045</xdr:rowOff>
    </xdr:from>
    <xdr:to>
      <xdr:col>45</xdr:col>
      <xdr:colOff>177800</xdr:colOff>
      <xdr:row>95</xdr:row>
      <xdr:rowOff>110015</xdr:rowOff>
    </xdr:to>
    <xdr:cxnSp macro="">
      <xdr:nvCxnSpPr>
        <xdr:cNvPr id="476" name="直線コネクタ 475"/>
        <xdr:cNvCxnSpPr/>
      </xdr:nvCxnSpPr>
      <xdr:spPr>
        <a:xfrm>
          <a:off x="7861300" y="16140345"/>
          <a:ext cx="889000" cy="25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7" name="フローチャート: 判断 476"/>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7695</xdr:rowOff>
    </xdr:from>
    <xdr:ext cx="534377" cy="259045"/>
    <xdr:sp macro="" textlink="">
      <xdr:nvSpPr>
        <xdr:cNvPr id="478" name="テキスト ボックス 477"/>
        <xdr:cNvSpPr txBox="1"/>
      </xdr:nvSpPr>
      <xdr:spPr>
        <a:xfrm>
          <a:off x="8483111" y="166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24045</xdr:rowOff>
    </xdr:from>
    <xdr:to>
      <xdr:col>41</xdr:col>
      <xdr:colOff>50800</xdr:colOff>
      <xdr:row>94</xdr:row>
      <xdr:rowOff>52490</xdr:rowOff>
    </xdr:to>
    <xdr:cxnSp macro="">
      <xdr:nvCxnSpPr>
        <xdr:cNvPr id="479" name="直線コネクタ 478"/>
        <xdr:cNvCxnSpPr/>
      </xdr:nvCxnSpPr>
      <xdr:spPr>
        <a:xfrm flipV="1">
          <a:off x="6972300" y="16140345"/>
          <a:ext cx="889000" cy="2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80" name="フローチャート: 判断 479"/>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4886</xdr:rowOff>
    </xdr:from>
    <xdr:ext cx="534377" cy="259045"/>
    <xdr:sp macro="" textlink="">
      <xdr:nvSpPr>
        <xdr:cNvPr id="481" name="テキスト ボックス 480"/>
        <xdr:cNvSpPr txBox="1"/>
      </xdr:nvSpPr>
      <xdr:spPr>
        <a:xfrm>
          <a:off x="7594111" y="166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82" name="フローチャート: 判断 481"/>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100147</xdr:rowOff>
    </xdr:from>
    <xdr:ext cx="534377" cy="259045"/>
    <xdr:sp macro="" textlink="">
      <xdr:nvSpPr>
        <xdr:cNvPr id="483" name="テキスト ボックス 482"/>
        <xdr:cNvSpPr txBox="1"/>
      </xdr:nvSpPr>
      <xdr:spPr>
        <a:xfrm>
          <a:off x="6705111" y="1673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96248</xdr:rowOff>
    </xdr:from>
    <xdr:to>
      <xdr:col>55</xdr:col>
      <xdr:colOff>50800</xdr:colOff>
      <xdr:row>94</xdr:row>
      <xdr:rowOff>26398</xdr:rowOff>
    </xdr:to>
    <xdr:sp macro="" textlink="">
      <xdr:nvSpPr>
        <xdr:cNvPr id="489" name="楕円 488"/>
        <xdr:cNvSpPr/>
      </xdr:nvSpPr>
      <xdr:spPr>
        <a:xfrm>
          <a:off x="10426700" y="1604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119125</xdr:rowOff>
    </xdr:from>
    <xdr:ext cx="534377" cy="259045"/>
    <xdr:sp macro="" textlink="">
      <xdr:nvSpPr>
        <xdr:cNvPr id="490" name="普通建設事業費 （ うち更新整備　）該当値テキスト"/>
        <xdr:cNvSpPr txBox="1"/>
      </xdr:nvSpPr>
      <xdr:spPr>
        <a:xfrm>
          <a:off x="10528300" y="1589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71886</xdr:rowOff>
    </xdr:from>
    <xdr:to>
      <xdr:col>50</xdr:col>
      <xdr:colOff>165100</xdr:colOff>
      <xdr:row>97</xdr:row>
      <xdr:rowOff>2036</xdr:rowOff>
    </xdr:to>
    <xdr:sp macro="" textlink="">
      <xdr:nvSpPr>
        <xdr:cNvPr id="491" name="楕円 490"/>
        <xdr:cNvSpPr/>
      </xdr:nvSpPr>
      <xdr:spPr>
        <a:xfrm>
          <a:off x="9588500" y="1653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18563</xdr:rowOff>
    </xdr:from>
    <xdr:ext cx="534377" cy="259045"/>
    <xdr:sp macro="" textlink="">
      <xdr:nvSpPr>
        <xdr:cNvPr id="492" name="テキスト ボックス 491"/>
        <xdr:cNvSpPr txBox="1"/>
      </xdr:nvSpPr>
      <xdr:spPr>
        <a:xfrm>
          <a:off x="9372111" y="1630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59215</xdr:rowOff>
    </xdr:from>
    <xdr:to>
      <xdr:col>46</xdr:col>
      <xdr:colOff>38100</xdr:colOff>
      <xdr:row>95</xdr:row>
      <xdr:rowOff>160815</xdr:rowOff>
    </xdr:to>
    <xdr:sp macro="" textlink="">
      <xdr:nvSpPr>
        <xdr:cNvPr id="493" name="楕円 492"/>
        <xdr:cNvSpPr/>
      </xdr:nvSpPr>
      <xdr:spPr>
        <a:xfrm>
          <a:off x="8699500" y="1634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5892</xdr:rowOff>
    </xdr:from>
    <xdr:ext cx="534377" cy="259045"/>
    <xdr:sp macro="" textlink="">
      <xdr:nvSpPr>
        <xdr:cNvPr id="494" name="テキスト ボックス 493"/>
        <xdr:cNvSpPr txBox="1"/>
      </xdr:nvSpPr>
      <xdr:spPr>
        <a:xfrm>
          <a:off x="8483111" y="1612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144695</xdr:rowOff>
    </xdr:from>
    <xdr:to>
      <xdr:col>41</xdr:col>
      <xdr:colOff>101600</xdr:colOff>
      <xdr:row>94</xdr:row>
      <xdr:rowOff>74845</xdr:rowOff>
    </xdr:to>
    <xdr:sp macro="" textlink="">
      <xdr:nvSpPr>
        <xdr:cNvPr id="495" name="楕円 494"/>
        <xdr:cNvSpPr/>
      </xdr:nvSpPr>
      <xdr:spPr>
        <a:xfrm>
          <a:off x="7810500" y="160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91372</xdr:rowOff>
    </xdr:from>
    <xdr:ext cx="534377" cy="259045"/>
    <xdr:sp macro="" textlink="">
      <xdr:nvSpPr>
        <xdr:cNvPr id="496" name="テキスト ボックス 495"/>
        <xdr:cNvSpPr txBox="1"/>
      </xdr:nvSpPr>
      <xdr:spPr>
        <a:xfrm>
          <a:off x="7594111" y="1586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1690</xdr:rowOff>
    </xdr:from>
    <xdr:to>
      <xdr:col>36</xdr:col>
      <xdr:colOff>165100</xdr:colOff>
      <xdr:row>94</xdr:row>
      <xdr:rowOff>103290</xdr:rowOff>
    </xdr:to>
    <xdr:sp macro="" textlink="">
      <xdr:nvSpPr>
        <xdr:cNvPr id="497" name="楕円 496"/>
        <xdr:cNvSpPr/>
      </xdr:nvSpPr>
      <xdr:spPr>
        <a:xfrm>
          <a:off x="6921500" y="1611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119817</xdr:rowOff>
    </xdr:from>
    <xdr:ext cx="534377" cy="259045"/>
    <xdr:sp macro="" textlink="">
      <xdr:nvSpPr>
        <xdr:cNvPr id="498" name="テキスト ボックス 497"/>
        <xdr:cNvSpPr txBox="1"/>
      </xdr:nvSpPr>
      <xdr:spPr>
        <a:xfrm>
          <a:off x="6705111" y="1589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24" name="直線コネクタ 523"/>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5" name="災害復旧事業費最小値テキスト"/>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7" name="災害復旧事業費最大値テキスト"/>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8" name="直線コネクタ 527"/>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63756</xdr:rowOff>
    </xdr:from>
    <xdr:to>
      <xdr:col>85</xdr:col>
      <xdr:colOff>127000</xdr:colOff>
      <xdr:row>39</xdr:row>
      <xdr:rowOff>72051</xdr:rowOff>
    </xdr:to>
    <xdr:cxnSp macro="">
      <xdr:nvCxnSpPr>
        <xdr:cNvPr id="529" name="直線コネクタ 528"/>
        <xdr:cNvCxnSpPr/>
      </xdr:nvCxnSpPr>
      <xdr:spPr>
        <a:xfrm flipV="1">
          <a:off x="15481300" y="6750306"/>
          <a:ext cx="8382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169446</xdr:rowOff>
    </xdr:from>
    <xdr:ext cx="469744" cy="259045"/>
    <xdr:sp macro="" textlink="">
      <xdr:nvSpPr>
        <xdr:cNvPr id="530" name="災害復旧事業費平均値テキスト"/>
        <xdr:cNvSpPr txBox="1"/>
      </xdr:nvSpPr>
      <xdr:spPr>
        <a:xfrm>
          <a:off x="16370300" y="6684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31" name="フローチャート: 判断 530"/>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72051</xdr:rowOff>
    </xdr:from>
    <xdr:to>
      <xdr:col>81</xdr:col>
      <xdr:colOff>50800</xdr:colOff>
      <xdr:row>39</xdr:row>
      <xdr:rowOff>74516</xdr:rowOff>
    </xdr:to>
    <xdr:cxnSp macro="">
      <xdr:nvCxnSpPr>
        <xdr:cNvPr id="532" name="直線コネクタ 531"/>
        <xdr:cNvCxnSpPr/>
      </xdr:nvCxnSpPr>
      <xdr:spPr>
        <a:xfrm flipV="1">
          <a:off x="14592300" y="6758601"/>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33" name="フローチャート: 判断 532"/>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34" name="テキスト ボックス 533"/>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74516</xdr:rowOff>
    </xdr:from>
    <xdr:to>
      <xdr:col>76</xdr:col>
      <xdr:colOff>114300</xdr:colOff>
      <xdr:row>39</xdr:row>
      <xdr:rowOff>85979</xdr:rowOff>
    </xdr:to>
    <xdr:cxnSp macro="">
      <xdr:nvCxnSpPr>
        <xdr:cNvPr id="535" name="直線コネクタ 534"/>
        <xdr:cNvCxnSpPr/>
      </xdr:nvCxnSpPr>
      <xdr:spPr>
        <a:xfrm flipV="1">
          <a:off x="13703300" y="6761066"/>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6" name="フローチャート: 判断 535"/>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7" name="テキスト ボックス 536"/>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85979</xdr:rowOff>
    </xdr:from>
    <xdr:to>
      <xdr:col>71</xdr:col>
      <xdr:colOff>177800</xdr:colOff>
      <xdr:row>39</xdr:row>
      <xdr:rowOff>88575</xdr:rowOff>
    </xdr:to>
    <xdr:cxnSp macro="">
      <xdr:nvCxnSpPr>
        <xdr:cNvPr id="538" name="直線コネクタ 537"/>
        <xdr:cNvCxnSpPr/>
      </xdr:nvCxnSpPr>
      <xdr:spPr>
        <a:xfrm flipV="1">
          <a:off x="12814300" y="6772529"/>
          <a:ext cx="8890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9" name="フローチャート: 判断 538"/>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40" name="テキスト ボックス 539"/>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41" name="フローチャート: 判断 540"/>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42" name="テキスト ボックス 541"/>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12956</xdr:rowOff>
    </xdr:from>
    <xdr:to>
      <xdr:col>85</xdr:col>
      <xdr:colOff>177800</xdr:colOff>
      <xdr:row>39</xdr:row>
      <xdr:rowOff>114556</xdr:rowOff>
    </xdr:to>
    <xdr:sp macro="" textlink="">
      <xdr:nvSpPr>
        <xdr:cNvPr id="548" name="楕円 547"/>
        <xdr:cNvSpPr/>
      </xdr:nvSpPr>
      <xdr:spPr>
        <a:xfrm>
          <a:off x="16268700" y="669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143783</xdr:rowOff>
    </xdr:from>
    <xdr:ext cx="469744" cy="259045"/>
    <xdr:sp macro="" textlink="">
      <xdr:nvSpPr>
        <xdr:cNvPr id="549" name="災害復旧事業費該当値テキスト"/>
        <xdr:cNvSpPr txBox="1"/>
      </xdr:nvSpPr>
      <xdr:spPr>
        <a:xfrm>
          <a:off x="16370300" y="648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21251</xdr:rowOff>
    </xdr:from>
    <xdr:to>
      <xdr:col>81</xdr:col>
      <xdr:colOff>101600</xdr:colOff>
      <xdr:row>39</xdr:row>
      <xdr:rowOff>122851</xdr:rowOff>
    </xdr:to>
    <xdr:sp macro="" textlink="">
      <xdr:nvSpPr>
        <xdr:cNvPr id="550" name="楕円 549"/>
        <xdr:cNvSpPr/>
      </xdr:nvSpPr>
      <xdr:spPr>
        <a:xfrm>
          <a:off x="15430500" y="670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113978</xdr:rowOff>
    </xdr:from>
    <xdr:ext cx="469744" cy="259045"/>
    <xdr:sp macro="" textlink="">
      <xdr:nvSpPr>
        <xdr:cNvPr id="551" name="テキスト ボックス 550"/>
        <xdr:cNvSpPr txBox="1"/>
      </xdr:nvSpPr>
      <xdr:spPr>
        <a:xfrm>
          <a:off x="15246428" y="680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23716</xdr:rowOff>
    </xdr:from>
    <xdr:to>
      <xdr:col>76</xdr:col>
      <xdr:colOff>165100</xdr:colOff>
      <xdr:row>39</xdr:row>
      <xdr:rowOff>125316</xdr:rowOff>
    </xdr:to>
    <xdr:sp macro="" textlink="">
      <xdr:nvSpPr>
        <xdr:cNvPr id="552" name="楕円 551"/>
        <xdr:cNvSpPr/>
      </xdr:nvSpPr>
      <xdr:spPr>
        <a:xfrm>
          <a:off x="14541500" y="671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116443</xdr:rowOff>
    </xdr:from>
    <xdr:ext cx="469744" cy="259045"/>
    <xdr:sp macro="" textlink="">
      <xdr:nvSpPr>
        <xdr:cNvPr id="553" name="テキスト ボックス 552"/>
        <xdr:cNvSpPr txBox="1"/>
      </xdr:nvSpPr>
      <xdr:spPr>
        <a:xfrm>
          <a:off x="14357428" y="680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35179</xdr:rowOff>
    </xdr:from>
    <xdr:to>
      <xdr:col>72</xdr:col>
      <xdr:colOff>38100</xdr:colOff>
      <xdr:row>39</xdr:row>
      <xdr:rowOff>136779</xdr:rowOff>
    </xdr:to>
    <xdr:sp macro="" textlink="">
      <xdr:nvSpPr>
        <xdr:cNvPr id="554" name="楕円 553"/>
        <xdr:cNvSpPr/>
      </xdr:nvSpPr>
      <xdr:spPr>
        <a:xfrm>
          <a:off x="13652500" y="67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127906</xdr:rowOff>
    </xdr:from>
    <xdr:ext cx="378565" cy="259045"/>
    <xdr:sp macro="" textlink="">
      <xdr:nvSpPr>
        <xdr:cNvPr id="555" name="テキスト ボックス 554"/>
        <xdr:cNvSpPr txBox="1"/>
      </xdr:nvSpPr>
      <xdr:spPr>
        <a:xfrm>
          <a:off x="13514017" y="6814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37775</xdr:rowOff>
    </xdr:from>
    <xdr:to>
      <xdr:col>67</xdr:col>
      <xdr:colOff>101600</xdr:colOff>
      <xdr:row>39</xdr:row>
      <xdr:rowOff>139375</xdr:rowOff>
    </xdr:to>
    <xdr:sp macro="" textlink="">
      <xdr:nvSpPr>
        <xdr:cNvPr id="556" name="楕円 555"/>
        <xdr:cNvSpPr/>
      </xdr:nvSpPr>
      <xdr:spPr>
        <a:xfrm>
          <a:off x="12763500" y="67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130502</xdr:rowOff>
    </xdr:from>
    <xdr:ext cx="378565" cy="259045"/>
    <xdr:sp macro="" textlink="">
      <xdr:nvSpPr>
        <xdr:cNvPr id="557" name="テキスト ボックス 556"/>
        <xdr:cNvSpPr txBox="1"/>
      </xdr:nvSpPr>
      <xdr:spPr>
        <a:xfrm>
          <a:off x="12625017" y="6817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32" name="直線コネクタ 631"/>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33" name="公債費最小値テキスト"/>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34" name="直線コネクタ 633"/>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5" name="公債費最大値テキスト"/>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6" name="直線コネクタ 635"/>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56097</xdr:rowOff>
    </xdr:from>
    <xdr:to>
      <xdr:col>85</xdr:col>
      <xdr:colOff>127000</xdr:colOff>
      <xdr:row>73</xdr:row>
      <xdr:rowOff>66205</xdr:rowOff>
    </xdr:to>
    <xdr:cxnSp macro="">
      <xdr:nvCxnSpPr>
        <xdr:cNvPr id="637" name="直線コネクタ 636"/>
        <xdr:cNvCxnSpPr/>
      </xdr:nvCxnSpPr>
      <xdr:spPr>
        <a:xfrm>
          <a:off x="15481300" y="12571947"/>
          <a:ext cx="838200" cy="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165020</xdr:rowOff>
    </xdr:from>
    <xdr:ext cx="534377" cy="259045"/>
    <xdr:sp macro="" textlink="">
      <xdr:nvSpPr>
        <xdr:cNvPr id="638" name="公債費平均値テキスト"/>
        <xdr:cNvSpPr txBox="1"/>
      </xdr:nvSpPr>
      <xdr:spPr>
        <a:xfrm>
          <a:off x="16370300" y="13023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9" name="フローチャート: 判断 638"/>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56097</xdr:rowOff>
    </xdr:from>
    <xdr:to>
      <xdr:col>81</xdr:col>
      <xdr:colOff>50800</xdr:colOff>
      <xdr:row>73</xdr:row>
      <xdr:rowOff>69617</xdr:rowOff>
    </xdr:to>
    <xdr:cxnSp macro="">
      <xdr:nvCxnSpPr>
        <xdr:cNvPr id="640" name="直線コネクタ 639"/>
        <xdr:cNvCxnSpPr/>
      </xdr:nvCxnSpPr>
      <xdr:spPr>
        <a:xfrm flipV="1">
          <a:off x="14592300" y="12571947"/>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41" name="フローチャート: 判断 640"/>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124117</xdr:rowOff>
    </xdr:from>
    <xdr:ext cx="534377" cy="259045"/>
    <xdr:sp macro="" textlink="">
      <xdr:nvSpPr>
        <xdr:cNvPr id="642" name="テキスト ボックス 641"/>
        <xdr:cNvSpPr txBox="1"/>
      </xdr:nvSpPr>
      <xdr:spPr>
        <a:xfrm>
          <a:off x="15214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61682</xdr:rowOff>
    </xdr:from>
    <xdr:to>
      <xdr:col>76</xdr:col>
      <xdr:colOff>114300</xdr:colOff>
      <xdr:row>73</xdr:row>
      <xdr:rowOff>69617</xdr:rowOff>
    </xdr:to>
    <xdr:cxnSp macro="">
      <xdr:nvCxnSpPr>
        <xdr:cNvPr id="643" name="直線コネクタ 642"/>
        <xdr:cNvCxnSpPr/>
      </xdr:nvCxnSpPr>
      <xdr:spPr>
        <a:xfrm>
          <a:off x="13703300" y="12577532"/>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44" name="フローチャート: 判断 643"/>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145426</xdr:rowOff>
    </xdr:from>
    <xdr:ext cx="534377" cy="259045"/>
    <xdr:sp macro="" textlink="">
      <xdr:nvSpPr>
        <xdr:cNvPr id="645" name="テキスト ボックス 644"/>
        <xdr:cNvSpPr txBox="1"/>
      </xdr:nvSpPr>
      <xdr:spPr>
        <a:xfrm>
          <a:off x="14325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61682</xdr:rowOff>
    </xdr:from>
    <xdr:to>
      <xdr:col>71</xdr:col>
      <xdr:colOff>177800</xdr:colOff>
      <xdr:row>73</xdr:row>
      <xdr:rowOff>67740</xdr:rowOff>
    </xdr:to>
    <xdr:cxnSp macro="">
      <xdr:nvCxnSpPr>
        <xdr:cNvPr id="646" name="直線コネクタ 645"/>
        <xdr:cNvCxnSpPr/>
      </xdr:nvCxnSpPr>
      <xdr:spPr>
        <a:xfrm flipV="1">
          <a:off x="12814300" y="12577532"/>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7" name="フローチャート: 判断 646"/>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138030</xdr:rowOff>
    </xdr:from>
    <xdr:ext cx="534377" cy="259045"/>
    <xdr:sp macro="" textlink="">
      <xdr:nvSpPr>
        <xdr:cNvPr id="648" name="テキスト ボックス 647"/>
        <xdr:cNvSpPr txBox="1"/>
      </xdr:nvSpPr>
      <xdr:spPr>
        <a:xfrm>
          <a:off x="13436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9" name="フローチャート: 判断 648"/>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130503</xdr:rowOff>
    </xdr:from>
    <xdr:ext cx="534377" cy="259045"/>
    <xdr:sp macro="" textlink="">
      <xdr:nvSpPr>
        <xdr:cNvPr id="650" name="テキスト ボックス 649"/>
        <xdr:cNvSpPr txBox="1"/>
      </xdr:nvSpPr>
      <xdr:spPr>
        <a:xfrm>
          <a:off x="12547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15405</xdr:rowOff>
    </xdr:from>
    <xdr:to>
      <xdr:col>85</xdr:col>
      <xdr:colOff>177800</xdr:colOff>
      <xdr:row>73</xdr:row>
      <xdr:rowOff>117005</xdr:rowOff>
    </xdr:to>
    <xdr:sp macro="" textlink="">
      <xdr:nvSpPr>
        <xdr:cNvPr id="656" name="楕円 655"/>
        <xdr:cNvSpPr/>
      </xdr:nvSpPr>
      <xdr:spPr>
        <a:xfrm>
          <a:off x="16268700" y="125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38282</xdr:rowOff>
    </xdr:from>
    <xdr:ext cx="534377" cy="259045"/>
    <xdr:sp macro="" textlink="">
      <xdr:nvSpPr>
        <xdr:cNvPr id="657" name="公債費該当値テキスト"/>
        <xdr:cNvSpPr txBox="1"/>
      </xdr:nvSpPr>
      <xdr:spPr>
        <a:xfrm>
          <a:off x="16370300" y="1238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5297</xdr:rowOff>
    </xdr:from>
    <xdr:to>
      <xdr:col>81</xdr:col>
      <xdr:colOff>101600</xdr:colOff>
      <xdr:row>73</xdr:row>
      <xdr:rowOff>106897</xdr:rowOff>
    </xdr:to>
    <xdr:sp macro="" textlink="">
      <xdr:nvSpPr>
        <xdr:cNvPr id="658" name="楕円 657"/>
        <xdr:cNvSpPr/>
      </xdr:nvSpPr>
      <xdr:spPr>
        <a:xfrm>
          <a:off x="15430500" y="125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123424</xdr:rowOff>
    </xdr:from>
    <xdr:ext cx="534377" cy="259045"/>
    <xdr:sp macro="" textlink="">
      <xdr:nvSpPr>
        <xdr:cNvPr id="659" name="テキスト ボックス 658"/>
        <xdr:cNvSpPr txBox="1"/>
      </xdr:nvSpPr>
      <xdr:spPr>
        <a:xfrm>
          <a:off x="15214111" y="1229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18817</xdr:rowOff>
    </xdr:from>
    <xdr:to>
      <xdr:col>76</xdr:col>
      <xdr:colOff>165100</xdr:colOff>
      <xdr:row>73</xdr:row>
      <xdr:rowOff>120417</xdr:rowOff>
    </xdr:to>
    <xdr:sp macro="" textlink="">
      <xdr:nvSpPr>
        <xdr:cNvPr id="660" name="楕円 659"/>
        <xdr:cNvSpPr/>
      </xdr:nvSpPr>
      <xdr:spPr>
        <a:xfrm>
          <a:off x="14541500" y="1253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136944</xdr:rowOff>
    </xdr:from>
    <xdr:ext cx="534377" cy="259045"/>
    <xdr:sp macro="" textlink="">
      <xdr:nvSpPr>
        <xdr:cNvPr id="661" name="テキスト ボックス 660"/>
        <xdr:cNvSpPr txBox="1"/>
      </xdr:nvSpPr>
      <xdr:spPr>
        <a:xfrm>
          <a:off x="14325111" y="123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10882</xdr:rowOff>
    </xdr:from>
    <xdr:to>
      <xdr:col>72</xdr:col>
      <xdr:colOff>38100</xdr:colOff>
      <xdr:row>73</xdr:row>
      <xdr:rowOff>112482</xdr:rowOff>
    </xdr:to>
    <xdr:sp macro="" textlink="">
      <xdr:nvSpPr>
        <xdr:cNvPr id="662" name="楕円 661"/>
        <xdr:cNvSpPr/>
      </xdr:nvSpPr>
      <xdr:spPr>
        <a:xfrm>
          <a:off x="13652500" y="1252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129009</xdr:rowOff>
    </xdr:from>
    <xdr:ext cx="534377" cy="259045"/>
    <xdr:sp macro="" textlink="">
      <xdr:nvSpPr>
        <xdr:cNvPr id="663" name="テキスト ボックス 662"/>
        <xdr:cNvSpPr txBox="1"/>
      </xdr:nvSpPr>
      <xdr:spPr>
        <a:xfrm>
          <a:off x="13436111" y="1230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16940</xdr:rowOff>
    </xdr:from>
    <xdr:to>
      <xdr:col>67</xdr:col>
      <xdr:colOff>101600</xdr:colOff>
      <xdr:row>73</xdr:row>
      <xdr:rowOff>118540</xdr:rowOff>
    </xdr:to>
    <xdr:sp macro="" textlink="">
      <xdr:nvSpPr>
        <xdr:cNvPr id="664" name="楕円 663"/>
        <xdr:cNvSpPr/>
      </xdr:nvSpPr>
      <xdr:spPr>
        <a:xfrm>
          <a:off x="12763500" y="125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135067</xdr:rowOff>
    </xdr:from>
    <xdr:ext cx="534377" cy="259045"/>
    <xdr:sp macro="" textlink="">
      <xdr:nvSpPr>
        <xdr:cNvPr id="665" name="テキスト ボックス 664"/>
        <xdr:cNvSpPr txBox="1"/>
      </xdr:nvSpPr>
      <xdr:spPr>
        <a:xfrm>
          <a:off x="12547111" y="1230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7" name="テキスト ボックス 686"/>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96</xdr:row>
      <xdr:rowOff>33837</xdr:rowOff>
    </xdr:from>
    <xdr:to>
      <xdr:col>85</xdr:col>
      <xdr:colOff>126364</xdr:colOff>
      <xdr:row>99</xdr:row>
      <xdr:rowOff>44235</xdr:rowOff>
    </xdr:to>
    <xdr:cxnSp macro="">
      <xdr:nvCxnSpPr>
        <xdr:cNvPr id="689" name="直線コネクタ 688"/>
        <xdr:cNvCxnSpPr/>
      </xdr:nvCxnSpPr>
      <xdr:spPr>
        <a:xfrm flipV="1">
          <a:off x="16317595" y="16493037"/>
          <a:ext cx="1269" cy="524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53292</xdr:rowOff>
    </xdr:from>
    <xdr:ext cx="378565" cy="259045"/>
    <xdr:sp macro="" textlink="">
      <xdr:nvSpPr>
        <xdr:cNvPr id="690" name="積立金最小値テキスト"/>
        <xdr:cNvSpPr txBox="1"/>
      </xdr:nvSpPr>
      <xdr:spPr>
        <a:xfrm>
          <a:off x="16370300" y="17026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44235</xdr:rowOff>
    </xdr:from>
    <xdr:to>
      <xdr:col>86</xdr:col>
      <xdr:colOff>25400</xdr:colOff>
      <xdr:row>99</xdr:row>
      <xdr:rowOff>44235</xdr:rowOff>
    </xdr:to>
    <xdr:cxnSp macro="">
      <xdr:nvCxnSpPr>
        <xdr:cNvPr id="691" name="直線コネクタ 690"/>
        <xdr:cNvCxnSpPr/>
      </xdr:nvCxnSpPr>
      <xdr:spPr>
        <a:xfrm>
          <a:off x="16230600" y="1701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151964</xdr:rowOff>
    </xdr:from>
    <xdr:ext cx="599010" cy="259045"/>
    <xdr:sp macro="" textlink="">
      <xdr:nvSpPr>
        <xdr:cNvPr id="692" name="積立金最大値テキスト"/>
        <xdr:cNvSpPr txBox="1"/>
      </xdr:nvSpPr>
      <xdr:spPr>
        <a:xfrm>
          <a:off x="16370300" y="1626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33837</xdr:rowOff>
    </xdr:from>
    <xdr:to>
      <xdr:col>86</xdr:col>
      <xdr:colOff>25400</xdr:colOff>
      <xdr:row>96</xdr:row>
      <xdr:rowOff>33837</xdr:rowOff>
    </xdr:to>
    <xdr:cxnSp macro="">
      <xdr:nvCxnSpPr>
        <xdr:cNvPr id="693" name="直線コネクタ 692"/>
        <xdr:cNvCxnSpPr/>
      </xdr:nvCxnSpPr>
      <xdr:spPr>
        <a:xfrm>
          <a:off x="16230600" y="1649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86361</xdr:rowOff>
    </xdr:from>
    <xdr:to>
      <xdr:col>85</xdr:col>
      <xdr:colOff>127000</xdr:colOff>
      <xdr:row>97</xdr:row>
      <xdr:rowOff>151470</xdr:rowOff>
    </xdr:to>
    <xdr:cxnSp macro="">
      <xdr:nvCxnSpPr>
        <xdr:cNvPr id="694" name="直線コネクタ 693"/>
        <xdr:cNvCxnSpPr/>
      </xdr:nvCxnSpPr>
      <xdr:spPr>
        <a:xfrm>
          <a:off x="15481300" y="16717011"/>
          <a:ext cx="838200" cy="6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97742</xdr:rowOff>
    </xdr:from>
    <xdr:ext cx="534377" cy="259045"/>
    <xdr:sp macro="" textlink="">
      <xdr:nvSpPr>
        <xdr:cNvPr id="695" name="積立金平均値テキスト"/>
        <xdr:cNvSpPr txBox="1"/>
      </xdr:nvSpPr>
      <xdr:spPr>
        <a:xfrm>
          <a:off x="16370300" y="16899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119315</xdr:rowOff>
    </xdr:from>
    <xdr:to>
      <xdr:col>85</xdr:col>
      <xdr:colOff>177800</xdr:colOff>
      <xdr:row>99</xdr:row>
      <xdr:rowOff>49465</xdr:rowOff>
    </xdr:to>
    <xdr:sp macro="" textlink="">
      <xdr:nvSpPr>
        <xdr:cNvPr id="696" name="フローチャート: 判断 695"/>
        <xdr:cNvSpPr/>
      </xdr:nvSpPr>
      <xdr:spPr>
        <a:xfrm>
          <a:off x="16268700" y="1692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86361</xdr:rowOff>
    </xdr:from>
    <xdr:to>
      <xdr:col>81</xdr:col>
      <xdr:colOff>50800</xdr:colOff>
      <xdr:row>97</xdr:row>
      <xdr:rowOff>144845</xdr:rowOff>
    </xdr:to>
    <xdr:cxnSp macro="">
      <xdr:nvCxnSpPr>
        <xdr:cNvPr id="697" name="直線コネクタ 696"/>
        <xdr:cNvCxnSpPr/>
      </xdr:nvCxnSpPr>
      <xdr:spPr>
        <a:xfrm flipV="1">
          <a:off x="14592300" y="16717011"/>
          <a:ext cx="889000" cy="5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113519</xdr:rowOff>
    </xdr:from>
    <xdr:to>
      <xdr:col>81</xdr:col>
      <xdr:colOff>101600</xdr:colOff>
      <xdr:row>99</xdr:row>
      <xdr:rowOff>43669</xdr:rowOff>
    </xdr:to>
    <xdr:sp macro="" textlink="">
      <xdr:nvSpPr>
        <xdr:cNvPr id="698" name="フローチャート: 判断 697"/>
        <xdr:cNvSpPr/>
      </xdr:nvSpPr>
      <xdr:spPr>
        <a:xfrm>
          <a:off x="15430500" y="1691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34796</xdr:rowOff>
    </xdr:from>
    <xdr:ext cx="534377" cy="259045"/>
    <xdr:sp macro="" textlink="">
      <xdr:nvSpPr>
        <xdr:cNvPr id="699" name="テキスト ボックス 698"/>
        <xdr:cNvSpPr txBox="1"/>
      </xdr:nvSpPr>
      <xdr:spPr>
        <a:xfrm>
          <a:off x="15214111" y="1700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144845</xdr:rowOff>
    </xdr:from>
    <xdr:to>
      <xdr:col>76</xdr:col>
      <xdr:colOff>114300</xdr:colOff>
      <xdr:row>98</xdr:row>
      <xdr:rowOff>19558</xdr:rowOff>
    </xdr:to>
    <xdr:cxnSp macro="">
      <xdr:nvCxnSpPr>
        <xdr:cNvPr id="700" name="直線コネクタ 699"/>
        <xdr:cNvCxnSpPr/>
      </xdr:nvCxnSpPr>
      <xdr:spPr>
        <a:xfrm flipV="1">
          <a:off x="13703300" y="16775495"/>
          <a:ext cx="889000" cy="4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133169</xdr:rowOff>
    </xdr:from>
    <xdr:to>
      <xdr:col>76</xdr:col>
      <xdr:colOff>165100</xdr:colOff>
      <xdr:row>99</xdr:row>
      <xdr:rowOff>63319</xdr:rowOff>
    </xdr:to>
    <xdr:sp macro="" textlink="">
      <xdr:nvSpPr>
        <xdr:cNvPr id="701" name="フローチャート: 判断 700"/>
        <xdr:cNvSpPr/>
      </xdr:nvSpPr>
      <xdr:spPr>
        <a:xfrm>
          <a:off x="14541500" y="1693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54446</xdr:rowOff>
    </xdr:from>
    <xdr:ext cx="534377" cy="259045"/>
    <xdr:sp macro="" textlink="">
      <xdr:nvSpPr>
        <xdr:cNvPr id="702" name="テキスト ボックス 701"/>
        <xdr:cNvSpPr txBox="1"/>
      </xdr:nvSpPr>
      <xdr:spPr>
        <a:xfrm>
          <a:off x="14325111" y="1702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99978</xdr:rowOff>
    </xdr:from>
    <xdr:to>
      <xdr:col>71</xdr:col>
      <xdr:colOff>177800</xdr:colOff>
      <xdr:row>98</xdr:row>
      <xdr:rowOff>19558</xdr:rowOff>
    </xdr:to>
    <xdr:cxnSp macro="">
      <xdr:nvCxnSpPr>
        <xdr:cNvPr id="703" name="直線コネクタ 702"/>
        <xdr:cNvCxnSpPr/>
      </xdr:nvCxnSpPr>
      <xdr:spPr>
        <a:xfrm>
          <a:off x="12814300" y="15701928"/>
          <a:ext cx="889000" cy="111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141464</xdr:rowOff>
    </xdr:from>
    <xdr:to>
      <xdr:col>72</xdr:col>
      <xdr:colOff>38100</xdr:colOff>
      <xdr:row>99</xdr:row>
      <xdr:rowOff>71614</xdr:rowOff>
    </xdr:to>
    <xdr:sp macro="" textlink="">
      <xdr:nvSpPr>
        <xdr:cNvPr id="704" name="フローチャート: 判断 703"/>
        <xdr:cNvSpPr/>
      </xdr:nvSpPr>
      <xdr:spPr>
        <a:xfrm>
          <a:off x="13652500" y="1694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62741</xdr:rowOff>
    </xdr:from>
    <xdr:ext cx="534377" cy="259045"/>
    <xdr:sp macro="" textlink="">
      <xdr:nvSpPr>
        <xdr:cNvPr id="705" name="テキスト ボックス 704"/>
        <xdr:cNvSpPr txBox="1"/>
      </xdr:nvSpPr>
      <xdr:spPr>
        <a:xfrm>
          <a:off x="13436111" y="170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126203</xdr:rowOff>
    </xdr:from>
    <xdr:to>
      <xdr:col>67</xdr:col>
      <xdr:colOff>101600</xdr:colOff>
      <xdr:row>99</xdr:row>
      <xdr:rowOff>56353</xdr:rowOff>
    </xdr:to>
    <xdr:sp macro="" textlink="">
      <xdr:nvSpPr>
        <xdr:cNvPr id="706" name="フローチャート: 判断 705"/>
        <xdr:cNvSpPr/>
      </xdr:nvSpPr>
      <xdr:spPr>
        <a:xfrm>
          <a:off x="127635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47480</xdr:rowOff>
    </xdr:from>
    <xdr:ext cx="534377" cy="259045"/>
    <xdr:sp macro="" textlink="">
      <xdr:nvSpPr>
        <xdr:cNvPr id="707" name="テキスト ボックス 706"/>
        <xdr:cNvSpPr txBox="1"/>
      </xdr:nvSpPr>
      <xdr:spPr>
        <a:xfrm>
          <a:off x="12547111" y="1702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100670</xdr:rowOff>
    </xdr:from>
    <xdr:to>
      <xdr:col>85</xdr:col>
      <xdr:colOff>177800</xdr:colOff>
      <xdr:row>98</xdr:row>
      <xdr:rowOff>30820</xdr:rowOff>
    </xdr:to>
    <xdr:sp macro="" textlink="">
      <xdr:nvSpPr>
        <xdr:cNvPr id="713" name="楕円 712"/>
        <xdr:cNvSpPr/>
      </xdr:nvSpPr>
      <xdr:spPr>
        <a:xfrm>
          <a:off x="16268700" y="1673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123547</xdr:rowOff>
    </xdr:from>
    <xdr:ext cx="599010" cy="259045"/>
    <xdr:sp macro="" textlink="">
      <xdr:nvSpPr>
        <xdr:cNvPr id="714" name="積立金該当値テキスト"/>
        <xdr:cNvSpPr txBox="1"/>
      </xdr:nvSpPr>
      <xdr:spPr>
        <a:xfrm>
          <a:off x="16370300" y="1658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35561</xdr:rowOff>
    </xdr:from>
    <xdr:to>
      <xdr:col>81</xdr:col>
      <xdr:colOff>101600</xdr:colOff>
      <xdr:row>97</xdr:row>
      <xdr:rowOff>137161</xdr:rowOff>
    </xdr:to>
    <xdr:sp macro="" textlink="">
      <xdr:nvSpPr>
        <xdr:cNvPr id="715" name="楕円 714"/>
        <xdr:cNvSpPr/>
      </xdr:nvSpPr>
      <xdr:spPr>
        <a:xfrm>
          <a:off x="15430500" y="1666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153688</xdr:rowOff>
    </xdr:from>
    <xdr:ext cx="599010" cy="259045"/>
    <xdr:sp macro="" textlink="">
      <xdr:nvSpPr>
        <xdr:cNvPr id="716" name="テキスト ボックス 715"/>
        <xdr:cNvSpPr txBox="1"/>
      </xdr:nvSpPr>
      <xdr:spPr>
        <a:xfrm>
          <a:off x="15181795" y="1644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94045</xdr:rowOff>
    </xdr:from>
    <xdr:to>
      <xdr:col>76</xdr:col>
      <xdr:colOff>165100</xdr:colOff>
      <xdr:row>98</xdr:row>
      <xdr:rowOff>24195</xdr:rowOff>
    </xdr:to>
    <xdr:sp macro="" textlink="">
      <xdr:nvSpPr>
        <xdr:cNvPr id="717" name="楕円 716"/>
        <xdr:cNvSpPr/>
      </xdr:nvSpPr>
      <xdr:spPr>
        <a:xfrm>
          <a:off x="14541500" y="167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40722</xdr:rowOff>
    </xdr:from>
    <xdr:ext cx="599010" cy="259045"/>
    <xdr:sp macro="" textlink="">
      <xdr:nvSpPr>
        <xdr:cNvPr id="718" name="テキスト ボックス 717"/>
        <xdr:cNvSpPr txBox="1"/>
      </xdr:nvSpPr>
      <xdr:spPr>
        <a:xfrm>
          <a:off x="14292795" y="16499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140208</xdr:rowOff>
    </xdr:from>
    <xdr:to>
      <xdr:col>72</xdr:col>
      <xdr:colOff>38100</xdr:colOff>
      <xdr:row>98</xdr:row>
      <xdr:rowOff>70358</xdr:rowOff>
    </xdr:to>
    <xdr:sp macro="" textlink="">
      <xdr:nvSpPr>
        <xdr:cNvPr id="719" name="楕円 718"/>
        <xdr:cNvSpPr/>
      </xdr:nvSpPr>
      <xdr:spPr>
        <a:xfrm>
          <a:off x="13652500" y="167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86885</xdr:rowOff>
    </xdr:from>
    <xdr:ext cx="599010" cy="259045"/>
    <xdr:sp macro="" textlink="">
      <xdr:nvSpPr>
        <xdr:cNvPr id="720" name="テキスト ボックス 719"/>
        <xdr:cNvSpPr txBox="1"/>
      </xdr:nvSpPr>
      <xdr:spPr>
        <a:xfrm>
          <a:off x="13403795" y="1654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49178</xdr:rowOff>
    </xdr:from>
    <xdr:to>
      <xdr:col>67</xdr:col>
      <xdr:colOff>101600</xdr:colOff>
      <xdr:row>91</xdr:row>
      <xdr:rowOff>150778</xdr:rowOff>
    </xdr:to>
    <xdr:sp macro="" textlink="">
      <xdr:nvSpPr>
        <xdr:cNvPr id="721" name="楕円 720"/>
        <xdr:cNvSpPr/>
      </xdr:nvSpPr>
      <xdr:spPr>
        <a:xfrm>
          <a:off x="12763500" y="1565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167305</xdr:rowOff>
    </xdr:from>
    <xdr:ext cx="599010" cy="259045"/>
    <xdr:sp macro="" textlink="">
      <xdr:nvSpPr>
        <xdr:cNvPr id="722" name="テキスト ボックス 721"/>
        <xdr:cNvSpPr txBox="1"/>
      </xdr:nvSpPr>
      <xdr:spPr>
        <a:xfrm>
          <a:off x="12514795" y="1542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8" name="テキスト ボックス 73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0" name="テキスト ボックス 73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44" name="直線コネクタ 743"/>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7" name="投資及び出資金最大値テキスト"/>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8" name="直線コネクタ 747"/>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50" name="投資及び出資金平均値テキスト"/>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51" name="フローチャート: 判断 750"/>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53" name="フローチャート: 判断 752"/>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54" name="テキスト ボックス 753"/>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56" name="フローチャート: 判断 755"/>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7" name="テキスト ボックス 756"/>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137871</xdr:rowOff>
    </xdr:from>
    <xdr:to>
      <xdr:col>102</xdr:col>
      <xdr:colOff>114300</xdr:colOff>
      <xdr:row>38</xdr:row>
      <xdr:rowOff>139700</xdr:rowOff>
    </xdr:to>
    <xdr:cxnSp macro="">
      <xdr:nvCxnSpPr>
        <xdr:cNvPr id="758" name="直線コネクタ 757"/>
        <xdr:cNvCxnSpPr/>
      </xdr:nvCxnSpPr>
      <xdr:spPr>
        <a:xfrm>
          <a:off x="18656300" y="665297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9" name="フローチャート: 判断 758"/>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60" name="テキスト ボックス 759"/>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61" name="フローチャート: 判断 760"/>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62" name="テキスト ボックス 761"/>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9"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87071</xdr:rowOff>
    </xdr:from>
    <xdr:to>
      <xdr:col>98</xdr:col>
      <xdr:colOff>38100</xdr:colOff>
      <xdr:row>39</xdr:row>
      <xdr:rowOff>17221</xdr:rowOff>
    </xdr:to>
    <xdr:sp macro="" textlink="">
      <xdr:nvSpPr>
        <xdr:cNvPr id="776" name="楕円 775"/>
        <xdr:cNvSpPr/>
      </xdr:nvSpPr>
      <xdr:spPr>
        <a:xfrm>
          <a:off x="18605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8348</xdr:rowOff>
    </xdr:from>
    <xdr:ext cx="313932" cy="259045"/>
    <xdr:sp macro="" textlink="">
      <xdr:nvSpPr>
        <xdr:cNvPr id="777" name="テキスト ボックス 776"/>
        <xdr:cNvSpPr txBox="1"/>
      </xdr:nvSpPr>
      <xdr:spPr>
        <a:xfrm>
          <a:off x="18499333" y="6694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801" name="直線コネクタ 800"/>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804" name="貸付金最大値テキスト"/>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805" name="直線コネクタ 804"/>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141910</xdr:rowOff>
    </xdr:from>
    <xdr:to>
      <xdr:col>116</xdr:col>
      <xdr:colOff>63500</xdr:colOff>
      <xdr:row>58</xdr:row>
      <xdr:rowOff>142139</xdr:rowOff>
    </xdr:to>
    <xdr:cxnSp macro="">
      <xdr:nvCxnSpPr>
        <xdr:cNvPr id="806" name="直線コネクタ 805"/>
        <xdr:cNvCxnSpPr/>
      </xdr:nvCxnSpPr>
      <xdr:spPr>
        <a:xfrm flipV="1">
          <a:off x="21323300" y="10086010"/>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69918</xdr:rowOff>
    </xdr:from>
    <xdr:ext cx="378565" cy="259045"/>
    <xdr:sp macro="" textlink="">
      <xdr:nvSpPr>
        <xdr:cNvPr id="807" name="貸付金平均値テキスト"/>
        <xdr:cNvSpPr txBox="1"/>
      </xdr:nvSpPr>
      <xdr:spPr>
        <a:xfrm>
          <a:off x="22212300" y="10014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8" name="フローチャート: 判断 807"/>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141910</xdr:rowOff>
    </xdr:from>
    <xdr:to>
      <xdr:col>111</xdr:col>
      <xdr:colOff>177800</xdr:colOff>
      <xdr:row>58</xdr:row>
      <xdr:rowOff>142139</xdr:rowOff>
    </xdr:to>
    <xdr:cxnSp macro="">
      <xdr:nvCxnSpPr>
        <xdr:cNvPr id="809" name="直線コネクタ 808"/>
        <xdr:cNvCxnSpPr/>
      </xdr:nvCxnSpPr>
      <xdr:spPr>
        <a:xfrm>
          <a:off x="20434300" y="1008601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10" name="フローチャート: 判断 809"/>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11" name="テキスト ボックス 810"/>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141910</xdr:rowOff>
    </xdr:from>
    <xdr:to>
      <xdr:col>107</xdr:col>
      <xdr:colOff>50800</xdr:colOff>
      <xdr:row>58</xdr:row>
      <xdr:rowOff>165456</xdr:rowOff>
    </xdr:to>
    <xdr:cxnSp macro="">
      <xdr:nvCxnSpPr>
        <xdr:cNvPr id="812" name="直線コネクタ 811"/>
        <xdr:cNvCxnSpPr/>
      </xdr:nvCxnSpPr>
      <xdr:spPr>
        <a:xfrm flipV="1">
          <a:off x="19545300" y="10086010"/>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13" name="フローチャート: 判断 812"/>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14" name="テキスト ボックス 813"/>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165456</xdr:rowOff>
    </xdr:from>
    <xdr:to>
      <xdr:col>102</xdr:col>
      <xdr:colOff>114300</xdr:colOff>
      <xdr:row>59</xdr:row>
      <xdr:rowOff>29514</xdr:rowOff>
    </xdr:to>
    <xdr:cxnSp macro="">
      <xdr:nvCxnSpPr>
        <xdr:cNvPr id="815" name="直線コネクタ 814"/>
        <xdr:cNvCxnSpPr/>
      </xdr:nvCxnSpPr>
      <xdr:spPr>
        <a:xfrm flipV="1">
          <a:off x="18656300" y="10109556"/>
          <a:ext cx="889000" cy="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16" name="フローチャート: 判断 815"/>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7" name="テキスト ボックス 816"/>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8" name="フローチャート: 判断 817"/>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9" name="テキスト ボックス 818"/>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91110</xdr:rowOff>
    </xdr:from>
    <xdr:to>
      <xdr:col>116</xdr:col>
      <xdr:colOff>114300</xdr:colOff>
      <xdr:row>59</xdr:row>
      <xdr:rowOff>21260</xdr:rowOff>
    </xdr:to>
    <xdr:sp macro="" textlink="">
      <xdr:nvSpPr>
        <xdr:cNvPr id="825" name="楕円 824"/>
        <xdr:cNvSpPr/>
      </xdr:nvSpPr>
      <xdr:spPr>
        <a:xfrm>
          <a:off x="22110700" y="100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50487</xdr:rowOff>
    </xdr:from>
    <xdr:ext cx="378565" cy="259045"/>
    <xdr:sp macro="" textlink="">
      <xdr:nvSpPr>
        <xdr:cNvPr id="826" name="貸付金該当値テキスト"/>
        <xdr:cNvSpPr txBox="1"/>
      </xdr:nvSpPr>
      <xdr:spPr>
        <a:xfrm>
          <a:off x="22212300" y="9823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91339</xdr:rowOff>
    </xdr:from>
    <xdr:to>
      <xdr:col>112</xdr:col>
      <xdr:colOff>38100</xdr:colOff>
      <xdr:row>59</xdr:row>
      <xdr:rowOff>21489</xdr:rowOff>
    </xdr:to>
    <xdr:sp macro="" textlink="">
      <xdr:nvSpPr>
        <xdr:cNvPr id="827" name="楕円 826"/>
        <xdr:cNvSpPr/>
      </xdr:nvSpPr>
      <xdr:spPr>
        <a:xfrm>
          <a:off x="21272500" y="100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12616</xdr:rowOff>
    </xdr:from>
    <xdr:ext cx="378565" cy="259045"/>
    <xdr:sp macro="" textlink="">
      <xdr:nvSpPr>
        <xdr:cNvPr id="828" name="テキスト ボックス 827"/>
        <xdr:cNvSpPr txBox="1"/>
      </xdr:nvSpPr>
      <xdr:spPr>
        <a:xfrm>
          <a:off x="21134017" y="10128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91110</xdr:rowOff>
    </xdr:from>
    <xdr:to>
      <xdr:col>107</xdr:col>
      <xdr:colOff>101600</xdr:colOff>
      <xdr:row>59</xdr:row>
      <xdr:rowOff>21260</xdr:rowOff>
    </xdr:to>
    <xdr:sp macro="" textlink="">
      <xdr:nvSpPr>
        <xdr:cNvPr id="829" name="楕円 828"/>
        <xdr:cNvSpPr/>
      </xdr:nvSpPr>
      <xdr:spPr>
        <a:xfrm>
          <a:off x="20383500" y="100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12387</xdr:rowOff>
    </xdr:from>
    <xdr:ext cx="378565" cy="259045"/>
    <xdr:sp macro="" textlink="">
      <xdr:nvSpPr>
        <xdr:cNvPr id="830" name="テキスト ボックス 829"/>
        <xdr:cNvSpPr txBox="1"/>
      </xdr:nvSpPr>
      <xdr:spPr>
        <a:xfrm>
          <a:off x="20245017" y="10127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114656</xdr:rowOff>
    </xdr:from>
    <xdr:to>
      <xdr:col>102</xdr:col>
      <xdr:colOff>165100</xdr:colOff>
      <xdr:row>59</xdr:row>
      <xdr:rowOff>44806</xdr:rowOff>
    </xdr:to>
    <xdr:sp macro="" textlink="">
      <xdr:nvSpPr>
        <xdr:cNvPr id="831" name="楕円 830"/>
        <xdr:cNvSpPr/>
      </xdr:nvSpPr>
      <xdr:spPr>
        <a:xfrm>
          <a:off x="19494500" y="1005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35933</xdr:rowOff>
    </xdr:from>
    <xdr:ext cx="378565" cy="259045"/>
    <xdr:sp macro="" textlink="">
      <xdr:nvSpPr>
        <xdr:cNvPr id="832" name="テキスト ボックス 831"/>
        <xdr:cNvSpPr txBox="1"/>
      </xdr:nvSpPr>
      <xdr:spPr>
        <a:xfrm>
          <a:off x="19356017" y="1015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150164</xdr:rowOff>
    </xdr:from>
    <xdr:to>
      <xdr:col>98</xdr:col>
      <xdr:colOff>38100</xdr:colOff>
      <xdr:row>59</xdr:row>
      <xdr:rowOff>80314</xdr:rowOff>
    </xdr:to>
    <xdr:sp macro="" textlink="">
      <xdr:nvSpPr>
        <xdr:cNvPr id="833" name="楕円 832"/>
        <xdr:cNvSpPr/>
      </xdr:nvSpPr>
      <xdr:spPr>
        <a:xfrm>
          <a:off x="18605500" y="100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71441</xdr:rowOff>
    </xdr:from>
    <xdr:ext cx="378565" cy="259045"/>
    <xdr:sp macro="" textlink="">
      <xdr:nvSpPr>
        <xdr:cNvPr id="834" name="テキスト ボックス 833"/>
        <xdr:cNvSpPr txBox="1"/>
      </xdr:nvSpPr>
      <xdr:spPr>
        <a:xfrm>
          <a:off x="18467017" y="10186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5" name="テキスト ボックス 85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7" name="テキスト ボックス 85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9" name="直線コネクタ 858"/>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60" name="繰出金最小値テキスト"/>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61" name="直線コネクタ 860"/>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62" name="繰出金最大値テキスト"/>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63" name="直線コネクタ 862"/>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42450</xdr:rowOff>
    </xdr:from>
    <xdr:to>
      <xdr:col>116</xdr:col>
      <xdr:colOff>63500</xdr:colOff>
      <xdr:row>74</xdr:row>
      <xdr:rowOff>124327</xdr:rowOff>
    </xdr:to>
    <xdr:cxnSp macro="">
      <xdr:nvCxnSpPr>
        <xdr:cNvPr id="864" name="直線コネクタ 863"/>
        <xdr:cNvCxnSpPr/>
      </xdr:nvCxnSpPr>
      <xdr:spPr>
        <a:xfrm flipV="1">
          <a:off x="21323300" y="12729750"/>
          <a:ext cx="838200" cy="8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65" name="繰出金平均値テキスト"/>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66" name="フローチャート: 判断 865"/>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53556</xdr:rowOff>
    </xdr:from>
    <xdr:to>
      <xdr:col>111</xdr:col>
      <xdr:colOff>177800</xdr:colOff>
      <xdr:row>74</xdr:row>
      <xdr:rowOff>124327</xdr:rowOff>
    </xdr:to>
    <xdr:cxnSp macro="">
      <xdr:nvCxnSpPr>
        <xdr:cNvPr id="867" name="直線コネクタ 866"/>
        <xdr:cNvCxnSpPr/>
      </xdr:nvCxnSpPr>
      <xdr:spPr>
        <a:xfrm>
          <a:off x="20434300" y="12740856"/>
          <a:ext cx="889000" cy="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8" name="フローチャート: 判断 867"/>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9" name="テキスト ボックス 868"/>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53556</xdr:rowOff>
    </xdr:from>
    <xdr:to>
      <xdr:col>107</xdr:col>
      <xdr:colOff>50800</xdr:colOff>
      <xdr:row>74</xdr:row>
      <xdr:rowOff>55670</xdr:rowOff>
    </xdr:to>
    <xdr:cxnSp macro="">
      <xdr:nvCxnSpPr>
        <xdr:cNvPr id="870" name="直線コネクタ 869"/>
        <xdr:cNvCxnSpPr/>
      </xdr:nvCxnSpPr>
      <xdr:spPr>
        <a:xfrm flipV="1">
          <a:off x="19545300" y="12740856"/>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71" name="フローチャート: 判断 870"/>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72" name="テキスト ボックス 871"/>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55670</xdr:rowOff>
    </xdr:from>
    <xdr:to>
      <xdr:col>102</xdr:col>
      <xdr:colOff>114300</xdr:colOff>
      <xdr:row>74</xdr:row>
      <xdr:rowOff>100038</xdr:rowOff>
    </xdr:to>
    <xdr:cxnSp macro="">
      <xdr:nvCxnSpPr>
        <xdr:cNvPr id="873" name="直線コネクタ 872"/>
        <xdr:cNvCxnSpPr/>
      </xdr:nvCxnSpPr>
      <xdr:spPr>
        <a:xfrm flipV="1">
          <a:off x="18656300" y="12742970"/>
          <a:ext cx="889000" cy="4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74" name="フローチャート: 判断 873"/>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67975</xdr:rowOff>
    </xdr:from>
    <xdr:ext cx="534377" cy="259045"/>
    <xdr:sp macro="" textlink="">
      <xdr:nvSpPr>
        <xdr:cNvPr id="875" name="テキスト ボックス 874"/>
        <xdr:cNvSpPr txBox="1"/>
      </xdr:nvSpPr>
      <xdr:spPr>
        <a:xfrm>
          <a:off x="19278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76" name="フローチャート: 判断 875"/>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41933</xdr:rowOff>
    </xdr:from>
    <xdr:ext cx="534377" cy="259045"/>
    <xdr:sp macro="" textlink="">
      <xdr:nvSpPr>
        <xdr:cNvPr id="877" name="テキスト ボックス 876"/>
        <xdr:cNvSpPr txBox="1"/>
      </xdr:nvSpPr>
      <xdr:spPr>
        <a:xfrm>
          <a:off x="18389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163100</xdr:rowOff>
    </xdr:from>
    <xdr:to>
      <xdr:col>116</xdr:col>
      <xdr:colOff>114300</xdr:colOff>
      <xdr:row>74</xdr:row>
      <xdr:rowOff>93250</xdr:rowOff>
    </xdr:to>
    <xdr:sp macro="" textlink="">
      <xdr:nvSpPr>
        <xdr:cNvPr id="883" name="楕円 882"/>
        <xdr:cNvSpPr/>
      </xdr:nvSpPr>
      <xdr:spPr>
        <a:xfrm>
          <a:off x="22110700" y="1267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14527</xdr:rowOff>
    </xdr:from>
    <xdr:ext cx="534377" cy="259045"/>
    <xdr:sp macro="" textlink="">
      <xdr:nvSpPr>
        <xdr:cNvPr id="884" name="繰出金該当値テキスト"/>
        <xdr:cNvSpPr txBox="1"/>
      </xdr:nvSpPr>
      <xdr:spPr>
        <a:xfrm>
          <a:off x="22212300" y="1253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73527</xdr:rowOff>
    </xdr:from>
    <xdr:to>
      <xdr:col>112</xdr:col>
      <xdr:colOff>38100</xdr:colOff>
      <xdr:row>75</xdr:row>
      <xdr:rowOff>3677</xdr:rowOff>
    </xdr:to>
    <xdr:sp macro="" textlink="">
      <xdr:nvSpPr>
        <xdr:cNvPr id="885" name="楕円 884"/>
        <xdr:cNvSpPr/>
      </xdr:nvSpPr>
      <xdr:spPr>
        <a:xfrm>
          <a:off x="21272500" y="1276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20204</xdr:rowOff>
    </xdr:from>
    <xdr:ext cx="534377" cy="259045"/>
    <xdr:sp macro="" textlink="">
      <xdr:nvSpPr>
        <xdr:cNvPr id="886" name="テキスト ボックス 885"/>
        <xdr:cNvSpPr txBox="1"/>
      </xdr:nvSpPr>
      <xdr:spPr>
        <a:xfrm>
          <a:off x="21056111" y="1253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2756</xdr:rowOff>
    </xdr:from>
    <xdr:to>
      <xdr:col>107</xdr:col>
      <xdr:colOff>101600</xdr:colOff>
      <xdr:row>74</xdr:row>
      <xdr:rowOff>104356</xdr:rowOff>
    </xdr:to>
    <xdr:sp macro="" textlink="">
      <xdr:nvSpPr>
        <xdr:cNvPr id="887" name="楕円 886"/>
        <xdr:cNvSpPr/>
      </xdr:nvSpPr>
      <xdr:spPr>
        <a:xfrm>
          <a:off x="20383500" y="1269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120883</xdr:rowOff>
    </xdr:from>
    <xdr:ext cx="534377" cy="259045"/>
    <xdr:sp macro="" textlink="">
      <xdr:nvSpPr>
        <xdr:cNvPr id="888" name="テキスト ボックス 887"/>
        <xdr:cNvSpPr txBox="1"/>
      </xdr:nvSpPr>
      <xdr:spPr>
        <a:xfrm>
          <a:off x="20167111" y="1246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4870</xdr:rowOff>
    </xdr:from>
    <xdr:to>
      <xdr:col>102</xdr:col>
      <xdr:colOff>165100</xdr:colOff>
      <xdr:row>74</xdr:row>
      <xdr:rowOff>106470</xdr:rowOff>
    </xdr:to>
    <xdr:sp macro="" textlink="">
      <xdr:nvSpPr>
        <xdr:cNvPr id="889" name="楕円 888"/>
        <xdr:cNvSpPr/>
      </xdr:nvSpPr>
      <xdr:spPr>
        <a:xfrm>
          <a:off x="19494500" y="126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122997</xdr:rowOff>
    </xdr:from>
    <xdr:ext cx="534377" cy="259045"/>
    <xdr:sp macro="" textlink="">
      <xdr:nvSpPr>
        <xdr:cNvPr id="890" name="テキスト ボックス 889"/>
        <xdr:cNvSpPr txBox="1"/>
      </xdr:nvSpPr>
      <xdr:spPr>
        <a:xfrm>
          <a:off x="19278111" y="1246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49238</xdr:rowOff>
    </xdr:from>
    <xdr:to>
      <xdr:col>98</xdr:col>
      <xdr:colOff>38100</xdr:colOff>
      <xdr:row>74</xdr:row>
      <xdr:rowOff>150838</xdr:rowOff>
    </xdr:to>
    <xdr:sp macro="" textlink="">
      <xdr:nvSpPr>
        <xdr:cNvPr id="891" name="楕円 890"/>
        <xdr:cNvSpPr/>
      </xdr:nvSpPr>
      <xdr:spPr>
        <a:xfrm>
          <a:off x="18605500" y="127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167365</xdr:rowOff>
    </xdr:from>
    <xdr:ext cx="534377" cy="259045"/>
    <xdr:sp macro="" textlink="">
      <xdr:nvSpPr>
        <xdr:cNvPr id="892" name="テキスト ボックス 891"/>
        <xdr:cNvSpPr txBox="1"/>
      </xdr:nvSpPr>
      <xdr:spPr>
        <a:xfrm>
          <a:off x="18389111" y="1251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779,780</a:t>
          </a:r>
          <a:r>
            <a:rPr kumimoji="1" lang="ja-JP" altLang="ja-JP" sz="1100">
              <a:solidFill>
                <a:schemeClr val="dk1"/>
              </a:solidFill>
              <a:effectLst/>
              <a:latin typeface="+mn-lt"/>
              <a:ea typeface="+mn-ea"/>
              <a:cs typeface="+mn-cs"/>
            </a:rPr>
            <a:t>円となっており、前年度比△</a:t>
          </a:r>
          <a:r>
            <a:rPr kumimoji="1" lang="en-US" altLang="ja-JP" sz="1100">
              <a:solidFill>
                <a:schemeClr val="dk1"/>
              </a:solidFill>
              <a:effectLst/>
              <a:latin typeface="+mn-lt"/>
              <a:ea typeface="+mn-ea"/>
              <a:cs typeface="+mn-cs"/>
            </a:rPr>
            <a:t>86,936</a:t>
          </a:r>
          <a:r>
            <a:rPr kumimoji="1" lang="ja-JP" altLang="ja-JP" sz="1100">
              <a:solidFill>
                <a:schemeClr val="dk1"/>
              </a:solidFill>
              <a:effectLst/>
              <a:latin typeface="+mn-lt"/>
              <a:ea typeface="+mn-ea"/>
              <a:cs typeface="+mn-cs"/>
            </a:rPr>
            <a:t>円の減となった。これは、複合施設建設工事費の皆減により決算額が大きく減少したためである。主な構成項目では、人件費は、合併時の</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年度までは退職者不補充により減少傾向が続いており、近年は事務量の増大に伴う新規職員や会計年度任用職員の採用等により、</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増加に転じている。物件費は、ふるさと寄附金額の減に伴う事務経費や返礼品等の費用の減により、前年度よりも減少しているものの、依然として平均よりも高くなっている。扶助費は、障害介護給付費や障害児給付費等が年々増加しているものの、住民税非課税世帯や子育て世帯への臨時特別給付金の減により、減少に転じている。補助費は、企業人材派遣制度負担金や高齢者等外出支援タクシー助成事業補助金の皆増により、増加に転じている。普通建設事業費は、複合施設建設工事の皆減の影響で前年度よりも減少しており、特に新規整備分に関して大きく減少している。今後は、合併特例債が借入上限額まで達したことにより、新たな特定財源の確保に努めた上で事業を実施していく。公債費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が償還額のピークとなり、その後減少していく見込である。積立金は、財政調整基金や教育施設整備基金積立金の増加しているものの、ふるさと寄附金基金の減少により、前年度よりも減少しているが、平均よりも高くなっている。繰出金は、平均より高い水準で推移しているが、今後も増加が見込まれるため、国民健康保険税、下水道料金の適正化を検討し、抑制を図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佐賀県みやき町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25,752
25,503
51.92
20,921,011
20,080,888
764,430
7,785,374
15,839,859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59690</xdr:rowOff>
    </xdr:from>
    <xdr:to>
      <xdr:col>24</xdr:col>
      <xdr:colOff>63500</xdr:colOff>
      <xdr:row>33</xdr:row>
      <xdr:rowOff>133223</xdr:rowOff>
    </xdr:to>
    <xdr:cxnSp macro="">
      <xdr:nvCxnSpPr>
        <xdr:cNvPr id="61" name="直線コネクタ 60"/>
        <xdr:cNvCxnSpPr/>
      </xdr:nvCxnSpPr>
      <xdr:spPr>
        <a:xfrm flipV="1">
          <a:off x="3797300" y="5717540"/>
          <a:ext cx="8382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104267</xdr:rowOff>
    </xdr:from>
    <xdr:to>
      <xdr:col>19</xdr:col>
      <xdr:colOff>177800</xdr:colOff>
      <xdr:row>33</xdr:row>
      <xdr:rowOff>133223</xdr:rowOff>
    </xdr:to>
    <xdr:cxnSp macro="">
      <xdr:nvCxnSpPr>
        <xdr:cNvPr id="64" name="直線コネクタ 63"/>
        <xdr:cNvCxnSpPr/>
      </xdr:nvCxnSpPr>
      <xdr:spPr>
        <a:xfrm>
          <a:off x="2908300" y="5762117"/>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141986</xdr:rowOff>
    </xdr:from>
    <xdr:to>
      <xdr:col>15</xdr:col>
      <xdr:colOff>50800</xdr:colOff>
      <xdr:row>33</xdr:row>
      <xdr:rowOff>104267</xdr:rowOff>
    </xdr:to>
    <xdr:cxnSp macro="">
      <xdr:nvCxnSpPr>
        <xdr:cNvPr id="67" name="直線コネクタ 66"/>
        <xdr:cNvCxnSpPr/>
      </xdr:nvCxnSpPr>
      <xdr:spPr>
        <a:xfrm>
          <a:off x="2019300" y="5628386"/>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116078</xdr:rowOff>
    </xdr:from>
    <xdr:to>
      <xdr:col>10</xdr:col>
      <xdr:colOff>114300</xdr:colOff>
      <xdr:row>32</xdr:row>
      <xdr:rowOff>141986</xdr:rowOff>
    </xdr:to>
    <xdr:cxnSp macro="">
      <xdr:nvCxnSpPr>
        <xdr:cNvPr id="70" name="直線コネクタ 69"/>
        <xdr:cNvCxnSpPr/>
      </xdr:nvCxnSpPr>
      <xdr:spPr>
        <a:xfrm>
          <a:off x="1130300" y="560247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8890</xdr:rowOff>
    </xdr:from>
    <xdr:to>
      <xdr:col>24</xdr:col>
      <xdr:colOff>114300</xdr:colOff>
      <xdr:row>33</xdr:row>
      <xdr:rowOff>110490</xdr:rowOff>
    </xdr:to>
    <xdr:sp macro="" textlink="">
      <xdr:nvSpPr>
        <xdr:cNvPr id="80" name="楕円 79"/>
        <xdr:cNvSpPr/>
      </xdr:nvSpPr>
      <xdr:spPr>
        <a:xfrm>
          <a:off x="4584700" y="56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31767</xdr:rowOff>
    </xdr:from>
    <xdr:ext cx="469744" cy="259045"/>
    <xdr:sp macro="" textlink="">
      <xdr:nvSpPr>
        <xdr:cNvPr id="81" name="議会費該当値テキスト"/>
        <xdr:cNvSpPr txBox="1"/>
      </xdr:nvSpPr>
      <xdr:spPr>
        <a:xfrm>
          <a:off x="4686300" y="551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82423</xdr:rowOff>
    </xdr:from>
    <xdr:to>
      <xdr:col>20</xdr:col>
      <xdr:colOff>38100</xdr:colOff>
      <xdr:row>34</xdr:row>
      <xdr:rowOff>12573</xdr:rowOff>
    </xdr:to>
    <xdr:sp macro="" textlink="">
      <xdr:nvSpPr>
        <xdr:cNvPr id="82" name="楕円 81"/>
        <xdr:cNvSpPr/>
      </xdr:nvSpPr>
      <xdr:spPr>
        <a:xfrm>
          <a:off x="3746500" y="57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29100</xdr:rowOff>
    </xdr:from>
    <xdr:ext cx="469744" cy="259045"/>
    <xdr:sp macro="" textlink="">
      <xdr:nvSpPr>
        <xdr:cNvPr id="83" name="テキスト ボックス 82"/>
        <xdr:cNvSpPr txBox="1"/>
      </xdr:nvSpPr>
      <xdr:spPr>
        <a:xfrm>
          <a:off x="3562428" y="551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53467</xdr:rowOff>
    </xdr:from>
    <xdr:to>
      <xdr:col>15</xdr:col>
      <xdr:colOff>101600</xdr:colOff>
      <xdr:row>33</xdr:row>
      <xdr:rowOff>155067</xdr:rowOff>
    </xdr:to>
    <xdr:sp macro="" textlink="">
      <xdr:nvSpPr>
        <xdr:cNvPr id="84" name="楕円 83"/>
        <xdr:cNvSpPr/>
      </xdr:nvSpPr>
      <xdr:spPr>
        <a:xfrm>
          <a:off x="2857500" y="571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144</xdr:rowOff>
    </xdr:from>
    <xdr:ext cx="469744" cy="259045"/>
    <xdr:sp macro="" textlink="">
      <xdr:nvSpPr>
        <xdr:cNvPr id="85" name="テキスト ボックス 84"/>
        <xdr:cNvSpPr txBox="1"/>
      </xdr:nvSpPr>
      <xdr:spPr>
        <a:xfrm>
          <a:off x="2673428" y="548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91186</xdr:rowOff>
    </xdr:from>
    <xdr:to>
      <xdr:col>10</xdr:col>
      <xdr:colOff>165100</xdr:colOff>
      <xdr:row>33</xdr:row>
      <xdr:rowOff>21336</xdr:rowOff>
    </xdr:to>
    <xdr:sp macro="" textlink="">
      <xdr:nvSpPr>
        <xdr:cNvPr id="86" name="楕円 85"/>
        <xdr:cNvSpPr/>
      </xdr:nvSpPr>
      <xdr:spPr>
        <a:xfrm>
          <a:off x="1968500" y="557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37863</xdr:rowOff>
    </xdr:from>
    <xdr:ext cx="469744" cy="259045"/>
    <xdr:sp macro="" textlink="">
      <xdr:nvSpPr>
        <xdr:cNvPr id="87" name="テキスト ボックス 86"/>
        <xdr:cNvSpPr txBox="1"/>
      </xdr:nvSpPr>
      <xdr:spPr>
        <a:xfrm>
          <a:off x="1784428" y="53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65278</xdr:rowOff>
    </xdr:from>
    <xdr:to>
      <xdr:col>6</xdr:col>
      <xdr:colOff>38100</xdr:colOff>
      <xdr:row>32</xdr:row>
      <xdr:rowOff>166878</xdr:rowOff>
    </xdr:to>
    <xdr:sp macro="" textlink="">
      <xdr:nvSpPr>
        <xdr:cNvPr id="88" name="楕円 87"/>
        <xdr:cNvSpPr/>
      </xdr:nvSpPr>
      <xdr:spPr>
        <a:xfrm>
          <a:off x="1079500" y="55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11955</xdr:rowOff>
    </xdr:from>
    <xdr:ext cx="469744" cy="259045"/>
    <xdr:sp macro="" textlink="">
      <xdr:nvSpPr>
        <xdr:cNvPr id="89" name="テキスト ボックス 88"/>
        <xdr:cNvSpPr txBox="1"/>
      </xdr:nvSpPr>
      <xdr:spPr>
        <a:xfrm>
          <a:off x="895428" y="53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32159</xdr:rowOff>
    </xdr:from>
    <xdr:to>
      <xdr:col>24</xdr:col>
      <xdr:colOff>62865</xdr:colOff>
      <xdr:row>59</xdr:row>
      <xdr:rowOff>10729</xdr:rowOff>
    </xdr:to>
    <xdr:cxnSp macro="">
      <xdr:nvCxnSpPr>
        <xdr:cNvPr id="113" name="直線コネクタ 112"/>
        <xdr:cNvCxnSpPr/>
      </xdr:nvCxnSpPr>
      <xdr:spPr>
        <a:xfrm flipV="1">
          <a:off x="4633595" y="9633359"/>
          <a:ext cx="1270" cy="492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14556</xdr:rowOff>
    </xdr:from>
    <xdr:ext cx="534377" cy="259045"/>
    <xdr:sp macro="" textlink="">
      <xdr:nvSpPr>
        <xdr:cNvPr id="114" name="総務費最小値テキスト"/>
        <xdr:cNvSpPr txBox="1"/>
      </xdr:nvSpPr>
      <xdr:spPr>
        <a:xfrm>
          <a:off x="4686300" y="101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10729</xdr:rowOff>
    </xdr:from>
    <xdr:to>
      <xdr:col>24</xdr:col>
      <xdr:colOff>152400</xdr:colOff>
      <xdr:row>59</xdr:row>
      <xdr:rowOff>10729</xdr:rowOff>
    </xdr:to>
    <xdr:cxnSp macro="">
      <xdr:nvCxnSpPr>
        <xdr:cNvPr id="115" name="直線コネクタ 114"/>
        <xdr:cNvCxnSpPr/>
      </xdr:nvCxnSpPr>
      <xdr:spPr>
        <a:xfrm>
          <a:off x="4546600" y="1012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150286</xdr:rowOff>
    </xdr:from>
    <xdr:ext cx="599010" cy="259045"/>
    <xdr:sp macro="" textlink="">
      <xdr:nvSpPr>
        <xdr:cNvPr id="116" name="総務費最大値テキスト"/>
        <xdr:cNvSpPr txBox="1"/>
      </xdr:nvSpPr>
      <xdr:spPr>
        <a:xfrm>
          <a:off x="4686300" y="940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32159</xdr:rowOff>
    </xdr:from>
    <xdr:to>
      <xdr:col>24</xdr:col>
      <xdr:colOff>152400</xdr:colOff>
      <xdr:row>56</xdr:row>
      <xdr:rowOff>32159</xdr:rowOff>
    </xdr:to>
    <xdr:cxnSp macro="">
      <xdr:nvCxnSpPr>
        <xdr:cNvPr id="117" name="直線コネクタ 116"/>
        <xdr:cNvCxnSpPr/>
      </xdr:nvCxnSpPr>
      <xdr:spPr>
        <a:xfrm>
          <a:off x="4546600" y="9633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92909</xdr:rowOff>
    </xdr:from>
    <xdr:to>
      <xdr:col>24</xdr:col>
      <xdr:colOff>63500</xdr:colOff>
      <xdr:row>57</xdr:row>
      <xdr:rowOff>81811</xdr:rowOff>
    </xdr:to>
    <xdr:cxnSp macro="">
      <xdr:nvCxnSpPr>
        <xdr:cNvPr id="118" name="直線コネクタ 117"/>
        <xdr:cNvCxnSpPr/>
      </xdr:nvCxnSpPr>
      <xdr:spPr>
        <a:xfrm>
          <a:off x="3797300" y="9694109"/>
          <a:ext cx="838200" cy="16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54287</xdr:rowOff>
    </xdr:from>
    <xdr:ext cx="534377" cy="259045"/>
    <xdr:sp macro="" textlink="">
      <xdr:nvSpPr>
        <xdr:cNvPr id="119" name="総務費平均値テキスト"/>
        <xdr:cNvSpPr txBox="1"/>
      </xdr:nvSpPr>
      <xdr:spPr>
        <a:xfrm>
          <a:off x="4686300" y="9998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75860</xdr:rowOff>
    </xdr:from>
    <xdr:to>
      <xdr:col>24</xdr:col>
      <xdr:colOff>114300</xdr:colOff>
      <xdr:row>59</xdr:row>
      <xdr:rowOff>6010</xdr:rowOff>
    </xdr:to>
    <xdr:sp macro="" textlink="">
      <xdr:nvSpPr>
        <xdr:cNvPr id="120" name="フローチャート: 判断 119"/>
        <xdr:cNvSpPr/>
      </xdr:nvSpPr>
      <xdr:spPr>
        <a:xfrm>
          <a:off x="4584700" y="1001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92909</xdr:rowOff>
    </xdr:from>
    <xdr:to>
      <xdr:col>19</xdr:col>
      <xdr:colOff>177800</xdr:colOff>
      <xdr:row>56</xdr:row>
      <xdr:rowOff>146600</xdr:rowOff>
    </xdr:to>
    <xdr:cxnSp macro="">
      <xdr:nvCxnSpPr>
        <xdr:cNvPr id="121" name="直線コネクタ 120"/>
        <xdr:cNvCxnSpPr/>
      </xdr:nvCxnSpPr>
      <xdr:spPr>
        <a:xfrm flipV="1">
          <a:off x="2908300" y="9694109"/>
          <a:ext cx="889000" cy="5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73214</xdr:rowOff>
    </xdr:from>
    <xdr:to>
      <xdr:col>20</xdr:col>
      <xdr:colOff>38100</xdr:colOff>
      <xdr:row>59</xdr:row>
      <xdr:rowOff>3364</xdr:rowOff>
    </xdr:to>
    <xdr:sp macro="" textlink="">
      <xdr:nvSpPr>
        <xdr:cNvPr id="122" name="フローチャート: 判断 121"/>
        <xdr:cNvSpPr/>
      </xdr:nvSpPr>
      <xdr:spPr>
        <a:xfrm>
          <a:off x="3746500" y="10017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165941</xdr:rowOff>
    </xdr:from>
    <xdr:ext cx="534377" cy="259045"/>
    <xdr:sp macro="" textlink="">
      <xdr:nvSpPr>
        <xdr:cNvPr id="123" name="テキスト ボックス 122"/>
        <xdr:cNvSpPr txBox="1"/>
      </xdr:nvSpPr>
      <xdr:spPr>
        <a:xfrm>
          <a:off x="3530111" y="1011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146600</xdr:rowOff>
    </xdr:from>
    <xdr:to>
      <xdr:col>15</xdr:col>
      <xdr:colOff>50800</xdr:colOff>
      <xdr:row>57</xdr:row>
      <xdr:rowOff>168906</xdr:rowOff>
    </xdr:to>
    <xdr:cxnSp macro="">
      <xdr:nvCxnSpPr>
        <xdr:cNvPr id="124" name="直線コネクタ 123"/>
        <xdr:cNvCxnSpPr/>
      </xdr:nvCxnSpPr>
      <xdr:spPr>
        <a:xfrm flipV="1">
          <a:off x="2019300" y="9747800"/>
          <a:ext cx="889000" cy="19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132612</xdr:rowOff>
    </xdr:from>
    <xdr:to>
      <xdr:col>15</xdr:col>
      <xdr:colOff>101600</xdr:colOff>
      <xdr:row>58</xdr:row>
      <xdr:rowOff>62762</xdr:rowOff>
    </xdr:to>
    <xdr:sp macro="" textlink="">
      <xdr:nvSpPr>
        <xdr:cNvPr id="125" name="フローチャート: 判断 124"/>
        <xdr:cNvSpPr/>
      </xdr:nvSpPr>
      <xdr:spPr>
        <a:xfrm>
          <a:off x="2857500" y="990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53889</xdr:rowOff>
    </xdr:from>
    <xdr:ext cx="599010" cy="259045"/>
    <xdr:sp macro="" textlink="">
      <xdr:nvSpPr>
        <xdr:cNvPr id="126" name="テキスト ボックス 125"/>
        <xdr:cNvSpPr txBox="1"/>
      </xdr:nvSpPr>
      <xdr:spPr>
        <a:xfrm>
          <a:off x="2608795" y="999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125085</xdr:rowOff>
    </xdr:from>
    <xdr:to>
      <xdr:col>10</xdr:col>
      <xdr:colOff>114300</xdr:colOff>
      <xdr:row>57</xdr:row>
      <xdr:rowOff>168906</xdr:rowOff>
    </xdr:to>
    <xdr:cxnSp macro="">
      <xdr:nvCxnSpPr>
        <xdr:cNvPr id="127" name="直線コネクタ 126"/>
        <xdr:cNvCxnSpPr/>
      </xdr:nvCxnSpPr>
      <xdr:spPr>
        <a:xfrm>
          <a:off x="1130300" y="8697585"/>
          <a:ext cx="889000" cy="124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96420</xdr:rowOff>
    </xdr:from>
    <xdr:to>
      <xdr:col>10</xdr:col>
      <xdr:colOff>165100</xdr:colOff>
      <xdr:row>59</xdr:row>
      <xdr:rowOff>26570</xdr:rowOff>
    </xdr:to>
    <xdr:sp macro="" textlink="">
      <xdr:nvSpPr>
        <xdr:cNvPr id="128" name="フローチャート: 判断 127"/>
        <xdr:cNvSpPr/>
      </xdr:nvSpPr>
      <xdr:spPr>
        <a:xfrm>
          <a:off x="1968500" y="1004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17697</xdr:rowOff>
    </xdr:from>
    <xdr:ext cx="534377" cy="259045"/>
    <xdr:sp macro="" textlink="">
      <xdr:nvSpPr>
        <xdr:cNvPr id="129" name="テキスト ボックス 128"/>
        <xdr:cNvSpPr txBox="1"/>
      </xdr:nvSpPr>
      <xdr:spPr>
        <a:xfrm>
          <a:off x="1752111" y="1013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82309</xdr:rowOff>
    </xdr:from>
    <xdr:to>
      <xdr:col>6</xdr:col>
      <xdr:colOff>38100</xdr:colOff>
      <xdr:row>59</xdr:row>
      <xdr:rowOff>12459</xdr:rowOff>
    </xdr:to>
    <xdr:sp macro="" textlink="">
      <xdr:nvSpPr>
        <xdr:cNvPr id="130" name="フローチャート: 判断 129"/>
        <xdr:cNvSpPr/>
      </xdr:nvSpPr>
      <xdr:spPr>
        <a:xfrm>
          <a:off x="1079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3586</xdr:rowOff>
    </xdr:from>
    <xdr:ext cx="534377" cy="259045"/>
    <xdr:sp macro="" textlink="">
      <xdr:nvSpPr>
        <xdr:cNvPr id="131" name="テキスト ボックス 130"/>
        <xdr:cNvSpPr txBox="1"/>
      </xdr:nvSpPr>
      <xdr:spPr>
        <a:xfrm>
          <a:off x="863111" y="1011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31011</xdr:rowOff>
    </xdr:from>
    <xdr:to>
      <xdr:col>24</xdr:col>
      <xdr:colOff>114300</xdr:colOff>
      <xdr:row>57</xdr:row>
      <xdr:rowOff>132611</xdr:rowOff>
    </xdr:to>
    <xdr:sp macro="" textlink="">
      <xdr:nvSpPr>
        <xdr:cNvPr id="137" name="楕円 136"/>
        <xdr:cNvSpPr/>
      </xdr:nvSpPr>
      <xdr:spPr>
        <a:xfrm>
          <a:off x="4584700" y="980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53888</xdr:rowOff>
    </xdr:from>
    <xdr:ext cx="599010" cy="259045"/>
    <xdr:sp macro="" textlink="">
      <xdr:nvSpPr>
        <xdr:cNvPr id="138" name="総務費該当値テキスト"/>
        <xdr:cNvSpPr txBox="1"/>
      </xdr:nvSpPr>
      <xdr:spPr>
        <a:xfrm>
          <a:off x="4686300" y="965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42109</xdr:rowOff>
    </xdr:from>
    <xdr:to>
      <xdr:col>20</xdr:col>
      <xdr:colOff>38100</xdr:colOff>
      <xdr:row>56</xdr:row>
      <xdr:rowOff>143709</xdr:rowOff>
    </xdr:to>
    <xdr:sp macro="" textlink="">
      <xdr:nvSpPr>
        <xdr:cNvPr id="139" name="楕円 138"/>
        <xdr:cNvSpPr/>
      </xdr:nvSpPr>
      <xdr:spPr>
        <a:xfrm>
          <a:off x="3746500" y="964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160236</xdr:rowOff>
    </xdr:from>
    <xdr:ext cx="599010" cy="259045"/>
    <xdr:sp macro="" textlink="">
      <xdr:nvSpPr>
        <xdr:cNvPr id="140" name="テキスト ボックス 139"/>
        <xdr:cNvSpPr txBox="1"/>
      </xdr:nvSpPr>
      <xdr:spPr>
        <a:xfrm>
          <a:off x="3497795" y="941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95800</xdr:rowOff>
    </xdr:from>
    <xdr:to>
      <xdr:col>15</xdr:col>
      <xdr:colOff>101600</xdr:colOff>
      <xdr:row>57</xdr:row>
      <xdr:rowOff>25950</xdr:rowOff>
    </xdr:to>
    <xdr:sp macro="" textlink="">
      <xdr:nvSpPr>
        <xdr:cNvPr id="141" name="楕円 140"/>
        <xdr:cNvSpPr/>
      </xdr:nvSpPr>
      <xdr:spPr>
        <a:xfrm>
          <a:off x="2857500" y="96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42477</xdr:rowOff>
    </xdr:from>
    <xdr:ext cx="599010" cy="259045"/>
    <xdr:sp macro="" textlink="">
      <xdr:nvSpPr>
        <xdr:cNvPr id="142" name="テキスト ボックス 141"/>
        <xdr:cNvSpPr txBox="1"/>
      </xdr:nvSpPr>
      <xdr:spPr>
        <a:xfrm>
          <a:off x="2608795" y="947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118106</xdr:rowOff>
    </xdr:from>
    <xdr:to>
      <xdr:col>10</xdr:col>
      <xdr:colOff>165100</xdr:colOff>
      <xdr:row>58</xdr:row>
      <xdr:rowOff>48256</xdr:rowOff>
    </xdr:to>
    <xdr:sp macro="" textlink="">
      <xdr:nvSpPr>
        <xdr:cNvPr id="143" name="楕円 142"/>
        <xdr:cNvSpPr/>
      </xdr:nvSpPr>
      <xdr:spPr>
        <a:xfrm>
          <a:off x="1968500" y="989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64783</xdr:rowOff>
    </xdr:from>
    <xdr:ext cx="599010" cy="259045"/>
    <xdr:sp macro="" textlink="">
      <xdr:nvSpPr>
        <xdr:cNvPr id="144" name="テキスト ボックス 143"/>
        <xdr:cNvSpPr txBox="1"/>
      </xdr:nvSpPr>
      <xdr:spPr>
        <a:xfrm>
          <a:off x="1719795" y="966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74285</xdr:rowOff>
    </xdr:from>
    <xdr:to>
      <xdr:col>6</xdr:col>
      <xdr:colOff>38100</xdr:colOff>
      <xdr:row>51</xdr:row>
      <xdr:rowOff>4435</xdr:rowOff>
    </xdr:to>
    <xdr:sp macro="" textlink="">
      <xdr:nvSpPr>
        <xdr:cNvPr id="145" name="楕円 144"/>
        <xdr:cNvSpPr/>
      </xdr:nvSpPr>
      <xdr:spPr>
        <a:xfrm>
          <a:off x="1079500" y="86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49</xdr:row>
      <xdr:rowOff>20962</xdr:rowOff>
    </xdr:from>
    <xdr:ext cx="690189" cy="259045"/>
    <xdr:sp macro="" textlink="">
      <xdr:nvSpPr>
        <xdr:cNvPr id="146" name="テキスト ボックス 145"/>
        <xdr:cNvSpPr txBox="1"/>
      </xdr:nvSpPr>
      <xdr:spPr>
        <a:xfrm>
          <a:off x="785205" y="8422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84524</xdr:rowOff>
    </xdr:from>
    <xdr:to>
      <xdr:col>24</xdr:col>
      <xdr:colOff>63500</xdr:colOff>
      <xdr:row>74</xdr:row>
      <xdr:rowOff>85522</xdr:rowOff>
    </xdr:to>
    <xdr:cxnSp macro="">
      <xdr:nvCxnSpPr>
        <xdr:cNvPr id="176" name="直線コネクタ 175"/>
        <xdr:cNvCxnSpPr/>
      </xdr:nvCxnSpPr>
      <xdr:spPr>
        <a:xfrm flipV="1">
          <a:off x="3797300" y="12771824"/>
          <a:ext cx="8382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83314</xdr:rowOff>
    </xdr:from>
    <xdr:ext cx="599010" cy="259045"/>
    <xdr:sp macro="" textlink="">
      <xdr:nvSpPr>
        <xdr:cNvPr id="177" name="民生費平均値テキスト"/>
        <xdr:cNvSpPr txBox="1"/>
      </xdr:nvSpPr>
      <xdr:spPr>
        <a:xfrm>
          <a:off x="4686300" y="13113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85522</xdr:rowOff>
    </xdr:from>
    <xdr:to>
      <xdr:col>19</xdr:col>
      <xdr:colOff>177800</xdr:colOff>
      <xdr:row>75</xdr:row>
      <xdr:rowOff>46507</xdr:rowOff>
    </xdr:to>
    <xdr:cxnSp macro="">
      <xdr:nvCxnSpPr>
        <xdr:cNvPr id="179" name="直線コネクタ 178"/>
        <xdr:cNvCxnSpPr/>
      </xdr:nvCxnSpPr>
      <xdr:spPr>
        <a:xfrm flipV="1">
          <a:off x="2908300" y="12772822"/>
          <a:ext cx="889000" cy="1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119623</xdr:rowOff>
    </xdr:from>
    <xdr:ext cx="599010" cy="259045"/>
    <xdr:sp macro="" textlink="">
      <xdr:nvSpPr>
        <xdr:cNvPr id="181" name="テキスト ボックス 180"/>
        <xdr:cNvSpPr txBox="1"/>
      </xdr:nvSpPr>
      <xdr:spPr>
        <a:xfrm>
          <a:off x="3497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46507</xdr:rowOff>
    </xdr:from>
    <xdr:to>
      <xdr:col>15</xdr:col>
      <xdr:colOff>50800</xdr:colOff>
      <xdr:row>75</xdr:row>
      <xdr:rowOff>115659</xdr:rowOff>
    </xdr:to>
    <xdr:cxnSp macro="">
      <xdr:nvCxnSpPr>
        <xdr:cNvPr id="182" name="直線コネクタ 181"/>
        <xdr:cNvCxnSpPr/>
      </xdr:nvCxnSpPr>
      <xdr:spPr>
        <a:xfrm flipV="1">
          <a:off x="2019300" y="12905257"/>
          <a:ext cx="8890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158920</xdr:rowOff>
    </xdr:from>
    <xdr:ext cx="599010" cy="259045"/>
    <xdr:sp macro="" textlink="">
      <xdr:nvSpPr>
        <xdr:cNvPr id="184" name="テキスト ボックス 183"/>
        <xdr:cNvSpPr txBox="1"/>
      </xdr:nvSpPr>
      <xdr:spPr>
        <a:xfrm>
          <a:off x="2608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115659</xdr:rowOff>
    </xdr:from>
    <xdr:to>
      <xdr:col>10</xdr:col>
      <xdr:colOff>114300</xdr:colOff>
      <xdr:row>76</xdr:row>
      <xdr:rowOff>2800</xdr:rowOff>
    </xdr:to>
    <xdr:cxnSp macro="">
      <xdr:nvCxnSpPr>
        <xdr:cNvPr id="185" name="直線コネクタ 184"/>
        <xdr:cNvCxnSpPr/>
      </xdr:nvCxnSpPr>
      <xdr:spPr>
        <a:xfrm flipV="1">
          <a:off x="1130300" y="12974409"/>
          <a:ext cx="889000" cy="5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31825</xdr:rowOff>
    </xdr:from>
    <xdr:ext cx="599010" cy="259045"/>
    <xdr:sp macro="" textlink="">
      <xdr:nvSpPr>
        <xdr:cNvPr id="187" name="テキスト ボックス 186"/>
        <xdr:cNvSpPr txBox="1"/>
      </xdr:nvSpPr>
      <xdr:spPr>
        <a:xfrm>
          <a:off x="1719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xdr:cNvSpPr txBox="1"/>
      </xdr:nvSpPr>
      <xdr:spPr>
        <a:xfrm>
          <a:off x="830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33724</xdr:rowOff>
    </xdr:from>
    <xdr:to>
      <xdr:col>24</xdr:col>
      <xdr:colOff>114300</xdr:colOff>
      <xdr:row>74</xdr:row>
      <xdr:rowOff>135324</xdr:rowOff>
    </xdr:to>
    <xdr:sp macro="" textlink="">
      <xdr:nvSpPr>
        <xdr:cNvPr id="195" name="楕円 194"/>
        <xdr:cNvSpPr/>
      </xdr:nvSpPr>
      <xdr:spPr>
        <a:xfrm>
          <a:off x="4584700" y="1272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56601</xdr:rowOff>
    </xdr:from>
    <xdr:ext cx="599010" cy="259045"/>
    <xdr:sp macro="" textlink="">
      <xdr:nvSpPr>
        <xdr:cNvPr id="196" name="民生費該当値テキスト"/>
        <xdr:cNvSpPr txBox="1"/>
      </xdr:nvSpPr>
      <xdr:spPr>
        <a:xfrm>
          <a:off x="4686300" y="1257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34722</xdr:rowOff>
    </xdr:from>
    <xdr:to>
      <xdr:col>20</xdr:col>
      <xdr:colOff>38100</xdr:colOff>
      <xdr:row>74</xdr:row>
      <xdr:rowOff>136322</xdr:rowOff>
    </xdr:to>
    <xdr:sp macro="" textlink="">
      <xdr:nvSpPr>
        <xdr:cNvPr id="197" name="楕円 196"/>
        <xdr:cNvSpPr/>
      </xdr:nvSpPr>
      <xdr:spPr>
        <a:xfrm>
          <a:off x="3746500" y="127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152849</xdr:rowOff>
    </xdr:from>
    <xdr:ext cx="599010" cy="259045"/>
    <xdr:sp macro="" textlink="">
      <xdr:nvSpPr>
        <xdr:cNvPr id="198" name="テキスト ボックス 197"/>
        <xdr:cNvSpPr txBox="1"/>
      </xdr:nvSpPr>
      <xdr:spPr>
        <a:xfrm>
          <a:off x="3497795" y="1249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167157</xdr:rowOff>
    </xdr:from>
    <xdr:to>
      <xdr:col>15</xdr:col>
      <xdr:colOff>101600</xdr:colOff>
      <xdr:row>75</xdr:row>
      <xdr:rowOff>97307</xdr:rowOff>
    </xdr:to>
    <xdr:sp macro="" textlink="">
      <xdr:nvSpPr>
        <xdr:cNvPr id="199" name="楕円 198"/>
        <xdr:cNvSpPr/>
      </xdr:nvSpPr>
      <xdr:spPr>
        <a:xfrm>
          <a:off x="2857500" y="1285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113834</xdr:rowOff>
    </xdr:from>
    <xdr:ext cx="599010" cy="259045"/>
    <xdr:sp macro="" textlink="">
      <xdr:nvSpPr>
        <xdr:cNvPr id="200" name="テキスト ボックス 199"/>
        <xdr:cNvSpPr txBox="1"/>
      </xdr:nvSpPr>
      <xdr:spPr>
        <a:xfrm>
          <a:off x="2608795" y="1262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64859</xdr:rowOff>
    </xdr:from>
    <xdr:to>
      <xdr:col>10</xdr:col>
      <xdr:colOff>165100</xdr:colOff>
      <xdr:row>75</xdr:row>
      <xdr:rowOff>166458</xdr:rowOff>
    </xdr:to>
    <xdr:sp macro="" textlink="">
      <xdr:nvSpPr>
        <xdr:cNvPr id="201" name="楕円 200"/>
        <xdr:cNvSpPr/>
      </xdr:nvSpPr>
      <xdr:spPr>
        <a:xfrm>
          <a:off x="1968500" y="129236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11536</xdr:rowOff>
    </xdr:from>
    <xdr:ext cx="599010" cy="259045"/>
    <xdr:sp macro="" textlink="">
      <xdr:nvSpPr>
        <xdr:cNvPr id="202" name="テキスト ボックス 201"/>
        <xdr:cNvSpPr txBox="1"/>
      </xdr:nvSpPr>
      <xdr:spPr>
        <a:xfrm>
          <a:off x="1719795" y="1269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123449</xdr:rowOff>
    </xdr:from>
    <xdr:to>
      <xdr:col>6</xdr:col>
      <xdr:colOff>38100</xdr:colOff>
      <xdr:row>76</xdr:row>
      <xdr:rowOff>53600</xdr:rowOff>
    </xdr:to>
    <xdr:sp macro="" textlink="">
      <xdr:nvSpPr>
        <xdr:cNvPr id="203" name="楕円 202"/>
        <xdr:cNvSpPr/>
      </xdr:nvSpPr>
      <xdr:spPr>
        <a:xfrm>
          <a:off x="1079500" y="129821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70126</xdr:rowOff>
    </xdr:from>
    <xdr:ext cx="599010" cy="259045"/>
    <xdr:sp macro="" textlink="">
      <xdr:nvSpPr>
        <xdr:cNvPr id="204" name="テキスト ボックス 203"/>
        <xdr:cNvSpPr txBox="1"/>
      </xdr:nvSpPr>
      <xdr:spPr>
        <a:xfrm>
          <a:off x="830795" y="127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15032</xdr:rowOff>
    </xdr:from>
    <xdr:to>
      <xdr:col>24</xdr:col>
      <xdr:colOff>63500</xdr:colOff>
      <xdr:row>96</xdr:row>
      <xdr:rowOff>38136</xdr:rowOff>
    </xdr:to>
    <xdr:cxnSp macro="">
      <xdr:nvCxnSpPr>
        <xdr:cNvPr id="236" name="直線コネクタ 235"/>
        <xdr:cNvCxnSpPr/>
      </xdr:nvCxnSpPr>
      <xdr:spPr>
        <a:xfrm>
          <a:off x="3797300" y="16474232"/>
          <a:ext cx="8382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163535</xdr:rowOff>
    </xdr:from>
    <xdr:ext cx="534377" cy="259045"/>
    <xdr:sp macro="" textlink="">
      <xdr:nvSpPr>
        <xdr:cNvPr id="237" name="衛生費平均値テキスト"/>
        <xdr:cNvSpPr txBox="1"/>
      </xdr:nvSpPr>
      <xdr:spPr>
        <a:xfrm>
          <a:off x="4686300" y="1662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15032</xdr:rowOff>
    </xdr:from>
    <xdr:to>
      <xdr:col>19</xdr:col>
      <xdr:colOff>177800</xdr:colOff>
      <xdr:row>97</xdr:row>
      <xdr:rowOff>96610</xdr:rowOff>
    </xdr:to>
    <xdr:cxnSp macro="">
      <xdr:nvCxnSpPr>
        <xdr:cNvPr id="239" name="直線コネクタ 238"/>
        <xdr:cNvCxnSpPr/>
      </xdr:nvCxnSpPr>
      <xdr:spPr>
        <a:xfrm flipV="1">
          <a:off x="2908300" y="16474232"/>
          <a:ext cx="889000" cy="25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118583</xdr:rowOff>
    </xdr:from>
    <xdr:ext cx="534377" cy="259045"/>
    <xdr:sp macro="" textlink="">
      <xdr:nvSpPr>
        <xdr:cNvPr id="241" name="テキスト ボックス 240"/>
        <xdr:cNvSpPr txBox="1"/>
      </xdr:nvSpPr>
      <xdr:spPr>
        <a:xfrm>
          <a:off x="3530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96610</xdr:rowOff>
    </xdr:from>
    <xdr:to>
      <xdr:col>15</xdr:col>
      <xdr:colOff>50800</xdr:colOff>
      <xdr:row>97</xdr:row>
      <xdr:rowOff>120498</xdr:rowOff>
    </xdr:to>
    <xdr:cxnSp macro="">
      <xdr:nvCxnSpPr>
        <xdr:cNvPr id="242" name="直線コネクタ 241"/>
        <xdr:cNvCxnSpPr/>
      </xdr:nvCxnSpPr>
      <xdr:spPr>
        <a:xfrm flipV="1">
          <a:off x="2019300" y="16727260"/>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77483</xdr:rowOff>
    </xdr:from>
    <xdr:ext cx="534377" cy="259045"/>
    <xdr:sp macro="" textlink="">
      <xdr:nvSpPr>
        <xdr:cNvPr id="244" name="テキスト ボックス 243"/>
        <xdr:cNvSpPr txBox="1"/>
      </xdr:nvSpPr>
      <xdr:spPr>
        <a:xfrm>
          <a:off x="2641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85130</xdr:rowOff>
    </xdr:from>
    <xdr:to>
      <xdr:col>10</xdr:col>
      <xdr:colOff>114300</xdr:colOff>
      <xdr:row>97</xdr:row>
      <xdr:rowOff>120498</xdr:rowOff>
    </xdr:to>
    <xdr:cxnSp macro="">
      <xdr:nvCxnSpPr>
        <xdr:cNvPr id="245" name="直線コネクタ 244"/>
        <xdr:cNvCxnSpPr/>
      </xdr:nvCxnSpPr>
      <xdr:spPr>
        <a:xfrm>
          <a:off x="1130300" y="16715780"/>
          <a:ext cx="889000" cy="3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117081</xdr:rowOff>
    </xdr:from>
    <xdr:ext cx="534377" cy="259045"/>
    <xdr:sp macro="" textlink="">
      <xdr:nvSpPr>
        <xdr:cNvPr id="247" name="テキスト ボックス 246"/>
        <xdr:cNvSpPr txBox="1"/>
      </xdr:nvSpPr>
      <xdr:spPr>
        <a:xfrm>
          <a:off x="1752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129066</xdr:rowOff>
    </xdr:from>
    <xdr:ext cx="534377" cy="259045"/>
    <xdr:sp macro="" textlink="">
      <xdr:nvSpPr>
        <xdr:cNvPr id="249" name="テキスト ボックス 248"/>
        <xdr:cNvSpPr txBox="1"/>
      </xdr:nvSpPr>
      <xdr:spPr>
        <a:xfrm>
          <a:off x="863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158786</xdr:rowOff>
    </xdr:from>
    <xdr:to>
      <xdr:col>24</xdr:col>
      <xdr:colOff>114300</xdr:colOff>
      <xdr:row>96</xdr:row>
      <xdr:rowOff>88936</xdr:rowOff>
    </xdr:to>
    <xdr:sp macro="" textlink="">
      <xdr:nvSpPr>
        <xdr:cNvPr id="255" name="楕円 254"/>
        <xdr:cNvSpPr/>
      </xdr:nvSpPr>
      <xdr:spPr>
        <a:xfrm>
          <a:off x="4584700" y="164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10213</xdr:rowOff>
    </xdr:from>
    <xdr:ext cx="534377" cy="259045"/>
    <xdr:sp macro="" textlink="">
      <xdr:nvSpPr>
        <xdr:cNvPr id="256" name="衛生費該当値テキスト"/>
        <xdr:cNvSpPr txBox="1"/>
      </xdr:nvSpPr>
      <xdr:spPr>
        <a:xfrm>
          <a:off x="4686300" y="1629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135682</xdr:rowOff>
    </xdr:from>
    <xdr:to>
      <xdr:col>20</xdr:col>
      <xdr:colOff>38100</xdr:colOff>
      <xdr:row>96</xdr:row>
      <xdr:rowOff>65832</xdr:rowOff>
    </xdr:to>
    <xdr:sp macro="" textlink="">
      <xdr:nvSpPr>
        <xdr:cNvPr id="257" name="楕円 256"/>
        <xdr:cNvSpPr/>
      </xdr:nvSpPr>
      <xdr:spPr>
        <a:xfrm>
          <a:off x="3746500" y="164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82359</xdr:rowOff>
    </xdr:from>
    <xdr:ext cx="534377" cy="259045"/>
    <xdr:sp macro="" textlink="">
      <xdr:nvSpPr>
        <xdr:cNvPr id="258" name="テキスト ボックス 257"/>
        <xdr:cNvSpPr txBox="1"/>
      </xdr:nvSpPr>
      <xdr:spPr>
        <a:xfrm>
          <a:off x="3530111" y="161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45810</xdr:rowOff>
    </xdr:from>
    <xdr:to>
      <xdr:col>15</xdr:col>
      <xdr:colOff>101600</xdr:colOff>
      <xdr:row>97</xdr:row>
      <xdr:rowOff>147410</xdr:rowOff>
    </xdr:to>
    <xdr:sp macro="" textlink="">
      <xdr:nvSpPr>
        <xdr:cNvPr id="259" name="楕円 258"/>
        <xdr:cNvSpPr/>
      </xdr:nvSpPr>
      <xdr:spPr>
        <a:xfrm>
          <a:off x="2857500" y="166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163937</xdr:rowOff>
    </xdr:from>
    <xdr:ext cx="534377" cy="259045"/>
    <xdr:sp macro="" textlink="">
      <xdr:nvSpPr>
        <xdr:cNvPr id="260" name="テキスト ボックス 259"/>
        <xdr:cNvSpPr txBox="1"/>
      </xdr:nvSpPr>
      <xdr:spPr>
        <a:xfrm>
          <a:off x="2641111" y="164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69698</xdr:rowOff>
    </xdr:from>
    <xdr:to>
      <xdr:col>10</xdr:col>
      <xdr:colOff>165100</xdr:colOff>
      <xdr:row>97</xdr:row>
      <xdr:rowOff>171298</xdr:rowOff>
    </xdr:to>
    <xdr:sp macro="" textlink="">
      <xdr:nvSpPr>
        <xdr:cNvPr id="261" name="楕円 260"/>
        <xdr:cNvSpPr/>
      </xdr:nvSpPr>
      <xdr:spPr>
        <a:xfrm>
          <a:off x="1968500" y="1670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16375</xdr:rowOff>
    </xdr:from>
    <xdr:ext cx="534377" cy="259045"/>
    <xdr:sp macro="" textlink="">
      <xdr:nvSpPr>
        <xdr:cNvPr id="262" name="テキスト ボックス 261"/>
        <xdr:cNvSpPr txBox="1"/>
      </xdr:nvSpPr>
      <xdr:spPr>
        <a:xfrm>
          <a:off x="1752111" y="1647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34330</xdr:rowOff>
    </xdr:from>
    <xdr:to>
      <xdr:col>6</xdr:col>
      <xdr:colOff>38100</xdr:colOff>
      <xdr:row>97</xdr:row>
      <xdr:rowOff>135930</xdr:rowOff>
    </xdr:to>
    <xdr:sp macro="" textlink="">
      <xdr:nvSpPr>
        <xdr:cNvPr id="263" name="楕円 262"/>
        <xdr:cNvSpPr/>
      </xdr:nvSpPr>
      <xdr:spPr>
        <a:xfrm>
          <a:off x="1079500" y="166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152457</xdr:rowOff>
    </xdr:from>
    <xdr:ext cx="534377" cy="259045"/>
    <xdr:sp macro="" textlink="">
      <xdr:nvSpPr>
        <xdr:cNvPr id="264" name="テキスト ボックス 263"/>
        <xdr:cNvSpPr txBox="1"/>
      </xdr:nvSpPr>
      <xdr:spPr>
        <a:xfrm>
          <a:off x="863111" y="1644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162234</xdr:rowOff>
    </xdr:from>
    <xdr:to>
      <xdr:col>55</xdr:col>
      <xdr:colOff>0</xdr:colOff>
      <xdr:row>38</xdr:row>
      <xdr:rowOff>168765</xdr:rowOff>
    </xdr:to>
    <xdr:cxnSp macro="">
      <xdr:nvCxnSpPr>
        <xdr:cNvPr id="295" name="直線コネクタ 294"/>
        <xdr:cNvCxnSpPr/>
      </xdr:nvCxnSpPr>
      <xdr:spPr>
        <a:xfrm>
          <a:off x="9639300" y="667733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109655</xdr:rowOff>
    </xdr:from>
    <xdr:to>
      <xdr:col>50</xdr:col>
      <xdr:colOff>114300</xdr:colOff>
      <xdr:row>38</xdr:row>
      <xdr:rowOff>162234</xdr:rowOff>
    </xdr:to>
    <xdr:cxnSp macro="">
      <xdr:nvCxnSpPr>
        <xdr:cNvPr id="298" name="直線コネクタ 297"/>
        <xdr:cNvCxnSpPr/>
      </xdr:nvCxnSpPr>
      <xdr:spPr>
        <a:xfrm>
          <a:off x="8750300" y="6624755"/>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109655</xdr:rowOff>
    </xdr:from>
    <xdr:to>
      <xdr:col>45</xdr:col>
      <xdr:colOff>177800</xdr:colOff>
      <xdr:row>38</xdr:row>
      <xdr:rowOff>168765</xdr:rowOff>
    </xdr:to>
    <xdr:cxnSp macro="">
      <xdr:nvCxnSpPr>
        <xdr:cNvPr id="301" name="直線コネクタ 300"/>
        <xdr:cNvCxnSpPr/>
      </xdr:nvCxnSpPr>
      <xdr:spPr>
        <a:xfrm flipV="1">
          <a:off x="7861300" y="6624755"/>
          <a:ext cx="8890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03" name="テキスト ボックス 302"/>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168765</xdr:rowOff>
    </xdr:from>
    <xdr:to>
      <xdr:col>41</xdr:col>
      <xdr:colOff>50800</xdr:colOff>
      <xdr:row>38</xdr:row>
      <xdr:rowOff>171377</xdr:rowOff>
    </xdr:to>
    <xdr:cxnSp macro="">
      <xdr:nvCxnSpPr>
        <xdr:cNvPr id="304" name="直線コネクタ 303"/>
        <xdr:cNvCxnSpPr/>
      </xdr:nvCxnSpPr>
      <xdr:spPr>
        <a:xfrm flipV="1">
          <a:off x="6972300" y="6683865"/>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117965</xdr:rowOff>
    </xdr:from>
    <xdr:to>
      <xdr:col>55</xdr:col>
      <xdr:colOff>50800</xdr:colOff>
      <xdr:row>39</xdr:row>
      <xdr:rowOff>48115</xdr:rowOff>
    </xdr:to>
    <xdr:sp macro="" textlink="">
      <xdr:nvSpPr>
        <xdr:cNvPr id="314" name="楕円 313"/>
        <xdr:cNvSpPr/>
      </xdr:nvSpPr>
      <xdr:spPr>
        <a:xfrm>
          <a:off x="10426700" y="66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70593</xdr:rowOff>
    </xdr:from>
    <xdr:ext cx="378565" cy="259045"/>
    <xdr:sp macro="" textlink="">
      <xdr:nvSpPr>
        <xdr:cNvPr id="315" name="労働費該当値テキスト"/>
        <xdr:cNvSpPr txBox="1"/>
      </xdr:nvSpPr>
      <xdr:spPr>
        <a:xfrm>
          <a:off x="10528300" y="6585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111434</xdr:rowOff>
    </xdr:from>
    <xdr:to>
      <xdr:col>50</xdr:col>
      <xdr:colOff>165100</xdr:colOff>
      <xdr:row>39</xdr:row>
      <xdr:rowOff>41584</xdr:rowOff>
    </xdr:to>
    <xdr:sp macro="" textlink="">
      <xdr:nvSpPr>
        <xdr:cNvPr id="316" name="楕円 315"/>
        <xdr:cNvSpPr/>
      </xdr:nvSpPr>
      <xdr:spPr>
        <a:xfrm>
          <a:off x="9588500" y="662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32711</xdr:rowOff>
    </xdr:from>
    <xdr:ext cx="378565" cy="259045"/>
    <xdr:sp macro="" textlink="">
      <xdr:nvSpPr>
        <xdr:cNvPr id="317" name="テキスト ボックス 316"/>
        <xdr:cNvSpPr txBox="1"/>
      </xdr:nvSpPr>
      <xdr:spPr>
        <a:xfrm>
          <a:off x="9450017" y="6719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58855</xdr:rowOff>
    </xdr:from>
    <xdr:to>
      <xdr:col>46</xdr:col>
      <xdr:colOff>38100</xdr:colOff>
      <xdr:row>38</xdr:row>
      <xdr:rowOff>160455</xdr:rowOff>
    </xdr:to>
    <xdr:sp macro="" textlink="">
      <xdr:nvSpPr>
        <xdr:cNvPr id="318" name="楕円 317"/>
        <xdr:cNvSpPr/>
      </xdr:nvSpPr>
      <xdr:spPr>
        <a:xfrm>
          <a:off x="8699500" y="657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5532</xdr:rowOff>
    </xdr:from>
    <xdr:ext cx="378565" cy="259045"/>
    <xdr:sp macro="" textlink="">
      <xdr:nvSpPr>
        <xdr:cNvPr id="319" name="テキスト ボックス 318"/>
        <xdr:cNvSpPr txBox="1"/>
      </xdr:nvSpPr>
      <xdr:spPr>
        <a:xfrm>
          <a:off x="8561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117965</xdr:rowOff>
    </xdr:from>
    <xdr:to>
      <xdr:col>41</xdr:col>
      <xdr:colOff>101600</xdr:colOff>
      <xdr:row>39</xdr:row>
      <xdr:rowOff>48115</xdr:rowOff>
    </xdr:to>
    <xdr:sp macro="" textlink="">
      <xdr:nvSpPr>
        <xdr:cNvPr id="320" name="楕円 319"/>
        <xdr:cNvSpPr/>
      </xdr:nvSpPr>
      <xdr:spPr>
        <a:xfrm>
          <a:off x="7810500" y="66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39242</xdr:rowOff>
    </xdr:from>
    <xdr:ext cx="378565" cy="259045"/>
    <xdr:sp macro="" textlink="">
      <xdr:nvSpPr>
        <xdr:cNvPr id="321" name="テキスト ボックス 320"/>
        <xdr:cNvSpPr txBox="1"/>
      </xdr:nvSpPr>
      <xdr:spPr>
        <a:xfrm>
          <a:off x="7672017" y="6725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120577</xdr:rowOff>
    </xdr:from>
    <xdr:to>
      <xdr:col>36</xdr:col>
      <xdr:colOff>165100</xdr:colOff>
      <xdr:row>39</xdr:row>
      <xdr:rowOff>50727</xdr:rowOff>
    </xdr:to>
    <xdr:sp macro="" textlink="">
      <xdr:nvSpPr>
        <xdr:cNvPr id="322" name="楕円 321"/>
        <xdr:cNvSpPr/>
      </xdr:nvSpPr>
      <xdr:spPr>
        <a:xfrm>
          <a:off x="69215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41854</xdr:rowOff>
    </xdr:from>
    <xdr:ext cx="378565" cy="259045"/>
    <xdr:sp macro="" textlink="">
      <xdr:nvSpPr>
        <xdr:cNvPr id="323" name="テキスト ボックス 322"/>
        <xdr:cNvSpPr txBox="1"/>
      </xdr:nvSpPr>
      <xdr:spPr>
        <a:xfrm>
          <a:off x="6783017" y="6728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114488</xdr:rowOff>
    </xdr:from>
    <xdr:to>
      <xdr:col>55</xdr:col>
      <xdr:colOff>0</xdr:colOff>
      <xdr:row>57</xdr:row>
      <xdr:rowOff>116889</xdr:rowOff>
    </xdr:to>
    <xdr:cxnSp macro="">
      <xdr:nvCxnSpPr>
        <xdr:cNvPr id="354" name="直線コネクタ 353"/>
        <xdr:cNvCxnSpPr/>
      </xdr:nvCxnSpPr>
      <xdr:spPr>
        <a:xfrm>
          <a:off x="9639300" y="9887138"/>
          <a:ext cx="8382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39977</xdr:rowOff>
    </xdr:from>
    <xdr:ext cx="469744" cy="259045"/>
    <xdr:sp macro="" textlink="">
      <xdr:nvSpPr>
        <xdr:cNvPr id="355" name="農林水産業費平均値テキスト"/>
        <xdr:cNvSpPr txBox="1"/>
      </xdr:nvSpPr>
      <xdr:spPr>
        <a:xfrm>
          <a:off x="10528300" y="9984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114488</xdr:rowOff>
    </xdr:from>
    <xdr:to>
      <xdr:col>50</xdr:col>
      <xdr:colOff>114300</xdr:colOff>
      <xdr:row>57</xdr:row>
      <xdr:rowOff>126964</xdr:rowOff>
    </xdr:to>
    <xdr:cxnSp macro="">
      <xdr:nvCxnSpPr>
        <xdr:cNvPr id="357" name="直線コネクタ 356"/>
        <xdr:cNvCxnSpPr/>
      </xdr:nvCxnSpPr>
      <xdr:spPr>
        <a:xfrm flipV="1">
          <a:off x="8750300" y="9887138"/>
          <a:ext cx="889000" cy="1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156350</xdr:rowOff>
    </xdr:from>
    <xdr:ext cx="469744" cy="259045"/>
    <xdr:sp macro="" textlink="">
      <xdr:nvSpPr>
        <xdr:cNvPr id="359" name="テキスト ボックス 358"/>
        <xdr:cNvSpPr txBox="1"/>
      </xdr:nvSpPr>
      <xdr:spPr>
        <a:xfrm>
          <a:off x="9404428" y="1010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26984</xdr:rowOff>
    </xdr:from>
    <xdr:to>
      <xdr:col>45</xdr:col>
      <xdr:colOff>177800</xdr:colOff>
      <xdr:row>57</xdr:row>
      <xdr:rowOff>126964</xdr:rowOff>
    </xdr:to>
    <xdr:cxnSp macro="">
      <xdr:nvCxnSpPr>
        <xdr:cNvPr id="360" name="直線コネクタ 359"/>
        <xdr:cNvCxnSpPr/>
      </xdr:nvCxnSpPr>
      <xdr:spPr>
        <a:xfrm>
          <a:off x="7861300" y="9799634"/>
          <a:ext cx="889000" cy="9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138961</xdr:rowOff>
    </xdr:from>
    <xdr:ext cx="534377" cy="259045"/>
    <xdr:sp macro="" textlink="">
      <xdr:nvSpPr>
        <xdr:cNvPr id="362" name="テキスト ボックス 361"/>
        <xdr:cNvSpPr txBox="1"/>
      </xdr:nvSpPr>
      <xdr:spPr>
        <a:xfrm>
          <a:off x="8483111" y="1008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26984</xdr:rowOff>
    </xdr:from>
    <xdr:to>
      <xdr:col>41</xdr:col>
      <xdr:colOff>50800</xdr:colOff>
      <xdr:row>57</xdr:row>
      <xdr:rowOff>83514</xdr:rowOff>
    </xdr:to>
    <xdr:cxnSp macro="">
      <xdr:nvCxnSpPr>
        <xdr:cNvPr id="363" name="直線コネクタ 362"/>
        <xdr:cNvCxnSpPr/>
      </xdr:nvCxnSpPr>
      <xdr:spPr>
        <a:xfrm flipV="1">
          <a:off x="6972300" y="9799634"/>
          <a:ext cx="889000" cy="5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145966</xdr:rowOff>
    </xdr:from>
    <xdr:ext cx="534377" cy="259045"/>
    <xdr:sp macro="" textlink="">
      <xdr:nvSpPr>
        <xdr:cNvPr id="365" name="テキスト ボックス 364"/>
        <xdr:cNvSpPr txBox="1"/>
      </xdr:nvSpPr>
      <xdr:spPr>
        <a:xfrm>
          <a:off x="7594111" y="1009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125261</xdr:rowOff>
    </xdr:from>
    <xdr:ext cx="534377" cy="259045"/>
    <xdr:sp macro="" textlink="">
      <xdr:nvSpPr>
        <xdr:cNvPr id="367" name="テキスト ボックス 366"/>
        <xdr:cNvSpPr txBox="1"/>
      </xdr:nvSpPr>
      <xdr:spPr>
        <a:xfrm>
          <a:off x="6705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66089</xdr:rowOff>
    </xdr:from>
    <xdr:to>
      <xdr:col>55</xdr:col>
      <xdr:colOff>50800</xdr:colOff>
      <xdr:row>57</xdr:row>
      <xdr:rowOff>167689</xdr:rowOff>
    </xdr:to>
    <xdr:sp macro="" textlink="">
      <xdr:nvSpPr>
        <xdr:cNvPr id="373" name="楕円 372"/>
        <xdr:cNvSpPr/>
      </xdr:nvSpPr>
      <xdr:spPr>
        <a:xfrm>
          <a:off x="10426700" y="983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88966</xdr:rowOff>
    </xdr:from>
    <xdr:ext cx="534377" cy="259045"/>
    <xdr:sp macro="" textlink="">
      <xdr:nvSpPr>
        <xdr:cNvPr id="374" name="農林水産業費該当値テキスト"/>
        <xdr:cNvSpPr txBox="1"/>
      </xdr:nvSpPr>
      <xdr:spPr>
        <a:xfrm>
          <a:off x="10528300" y="969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63688</xdr:rowOff>
    </xdr:from>
    <xdr:to>
      <xdr:col>50</xdr:col>
      <xdr:colOff>165100</xdr:colOff>
      <xdr:row>57</xdr:row>
      <xdr:rowOff>165288</xdr:rowOff>
    </xdr:to>
    <xdr:sp macro="" textlink="">
      <xdr:nvSpPr>
        <xdr:cNvPr id="375" name="楕円 374"/>
        <xdr:cNvSpPr/>
      </xdr:nvSpPr>
      <xdr:spPr>
        <a:xfrm>
          <a:off x="9588500" y="983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10365</xdr:rowOff>
    </xdr:from>
    <xdr:ext cx="534377" cy="259045"/>
    <xdr:sp macro="" textlink="">
      <xdr:nvSpPr>
        <xdr:cNvPr id="376" name="テキスト ボックス 375"/>
        <xdr:cNvSpPr txBox="1"/>
      </xdr:nvSpPr>
      <xdr:spPr>
        <a:xfrm>
          <a:off x="9372111" y="961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76164</xdr:rowOff>
    </xdr:from>
    <xdr:to>
      <xdr:col>46</xdr:col>
      <xdr:colOff>38100</xdr:colOff>
      <xdr:row>58</xdr:row>
      <xdr:rowOff>6314</xdr:rowOff>
    </xdr:to>
    <xdr:sp macro="" textlink="">
      <xdr:nvSpPr>
        <xdr:cNvPr id="377" name="楕円 376"/>
        <xdr:cNvSpPr/>
      </xdr:nvSpPr>
      <xdr:spPr>
        <a:xfrm>
          <a:off x="8699500" y="984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22841</xdr:rowOff>
    </xdr:from>
    <xdr:ext cx="534377" cy="259045"/>
    <xdr:sp macro="" textlink="">
      <xdr:nvSpPr>
        <xdr:cNvPr id="378" name="テキスト ボックス 377"/>
        <xdr:cNvSpPr txBox="1"/>
      </xdr:nvSpPr>
      <xdr:spPr>
        <a:xfrm>
          <a:off x="8483111" y="962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147634</xdr:rowOff>
    </xdr:from>
    <xdr:to>
      <xdr:col>41</xdr:col>
      <xdr:colOff>101600</xdr:colOff>
      <xdr:row>57</xdr:row>
      <xdr:rowOff>77784</xdr:rowOff>
    </xdr:to>
    <xdr:sp macro="" textlink="">
      <xdr:nvSpPr>
        <xdr:cNvPr id="379" name="楕円 378"/>
        <xdr:cNvSpPr/>
      </xdr:nvSpPr>
      <xdr:spPr>
        <a:xfrm>
          <a:off x="7810500" y="974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94311</xdr:rowOff>
    </xdr:from>
    <xdr:ext cx="534377" cy="259045"/>
    <xdr:sp macro="" textlink="">
      <xdr:nvSpPr>
        <xdr:cNvPr id="380" name="テキスト ボックス 379"/>
        <xdr:cNvSpPr txBox="1"/>
      </xdr:nvSpPr>
      <xdr:spPr>
        <a:xfrm>
          <a:off x="7594111" y="952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32714</xdr:rowOff>
    </xdr:from>
    <xdr:to>
      <xdr:col>36</xdr:col>
      <xdr:colOff>165100</xdr:colOff>
      <xdr:row>57</xdr:row>
      <xdr:rowOff>134314</xdr:rowOff>
    </xdr:to>
    <xdr:sp macro="" textlink="">
      <xdr:nvSpPr>
        <xdr:cNvPr id="381" name="楕円 380"/>
        <xdr:cNvSpPr/>
      </xdr:nvSpPr>
      <xdr:spPr>
        <a:xfrm>
          <a:off x="6921500" y="98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150841</xdr:rowOff>
    </xdr:from>
    <xdr:ext cx="534377" cy="259045"/>
    <xdr:sp macro="" textlink="">
      <xdr:nvSpPr>
        <xdr:cNvPr id="382" name="テキスト ボックス 381"/>
        <xdr:cNvSpPr txBox="1"/>
      </xdr:nvSpPr>
      <xdr:spPr>
        <a:xfrm>
          <a:off x="6705111" y="958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132842</xdr:rowOff>
    </xdr:from>
    <xdr:to>
      <xdr:col>55</xdr:col>
      <xdr:colOff>0</xdr:colOff>
      <xdr:row>78</xdr:row>
      <xdr:rowOff>52223</xdr:rowOff>
    </xdr:to>
    <xdr:cxnSp macro="">
      <xdr:nvCxnSpPr>
        <xdr:cNvPr id="411" name="直線コネクタ 410"/>
        <xdr:cNvCxnSpPr/>
      </xdr:nvCxnSpPr>
      <xdr:spPr>
        <a:xfrm>
          <a:off x="9639300" y="13334492"/>
          <a:ext cx="838200" cy="9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135165</xdr:rowOff>
    </xdr:from>
    <xdr:to>
      <xdr:col>50</xdr:col>
      <xdr:colOff>114300</xdr:colOff>
      <xdr:row>77</xdr:row>
      <xdr:rowOff>132842</xdr:rowOff>
    </xdr:to>
    <xdr:cxnSp macro="">
      <xdr:nvCxnSpPr>
        <xdr:cNvPr id="414" name="直線コネクタ 413"/>
        <xdr:cNvCxnSpPr/>
      </xdr:nvCxnSpPr>
      <xdr:spPr>
        <a:xfrm>
          <a:off x="8750300" y="13165365"/>
          <a:ext cx="889000" cy="16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135165</xdr:rowOff>
    </xdr:from>
    <xdr:to>
      <xdr:col>45</xdr:col>
      <xdr:colOff>177800</xdr:colOff>
      <xdr:row>77</xdr:row>
      <xdr:rowOff>109410</xdr:rowOff>
    </xdr:to>
    <xdr:cxnSp macro="">
      <xdr:nvCxnSpPr>
        <xdr:cNvPr id="417" name="直線コネクタ 416"/>
        <xdr:cNvCxnSpPr/>
      </xdr:nvCxnSpPr>
      <xdr:spPr>
        <a:xfrm flipV="1">
          <a:off x="7861300" y="13165365"/>
          <a:ext cx="889000" cy="14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109410</xdr:rowOff>
    </xdr:from>
    <xdr:to>
      <xdr:col>41</xdr:col>
      <xdr:colOff>50800</xdr:colOff>
      <xdr:row>78</xdr:row>
      <xdr:rowOff>63461</xdr:rowOff>
    </xdr:to>
    <xdr:cxnSp macro="">
      <xdr:nvCxnSpPr>
        <xdr:cNvPr id="420" name="直線コネクタ 419"/>
        <xdr:cNvCxnSpPr/>
      </xdr:nvCxnSpPr>
      <xdr:spPr>
        <a:xfrm flipV="1">
          <a:off x="6972300" y="13311060"/>
          <a:ext cx="889000" cy="12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167758</xdr:rowOff>
    </xdr:from>
    <xdr:ext cx="469744" cy="259045"/>
    <xdr:sp macro="" textlink="">
      <xdr:nvSpPr>
        <xdr:cNvPr id="422" name="テキスト ボックス 421"/>
        <xdr:cNvSpPr txBox="1"/>
      </xdr:nvSpPr>
      <xdr:spPr>
        <a:xfrm>
          <a:off x="7626428" y="133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1423</xdr:rowOff>
    </xdr:from>
    <xdr:to>
      <xdr:col>55</xdr:col>
      <xdr:colOff>50800</xdr:colOff>
      <xdr:row>78</xdr:row>
      <xdr:rowOff>103023</xdr:rowOff>
    </xdr:to>
    <xdr:sp macro="" textlink="">
      <xdr:nvSpPr>
        <xdr:cNvPr id="430" name="楕円 429"/>
        <xdr:cNvSpPr/>
      </xdr:nvSpPr>
      <xdr:spPr>
        <a:xfrm>
          <a:off x="10426700" y="133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151300</xdr:rowOff>
    </xdr:from>
    <xdr:ext cx="469744" cy="259045"/>
    <xdr:sp macro="" textlink="">
      <xdr:nvSpPr>
        <xdr:cNvPr id="431" name="商工費該当値テキスト"/>
        <xdr:cNvSpPr txBox="1"/>
      </xdr:nvSpPr>
      <xdr:spPr>
        <a:xfrm>
          <a:off x="10528300" y="133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82042</xdr:rowOff>
    </xdr:from>
    <xdr:to>
      <xdr:col>50</xdr:col>
      <xdr:colOff>165100</xdr:colOff>
      <xdr:row>78</xdr:row>
      <xdr:rowOff>12192</xdr:rowOff>
    </xdr:to>
    <xdr:sp macro="" textlink="">
      <xdr:nvSpPr>
        <xdr:cNvPr id="432" name="楕円 431"/>
        <xdr:cNvSpPr/>
      </xdr:nvSpPr>
      <xdr:spPr>
        <a:xfrm>
          <a:off x="9588500" y="132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3319</xdr:rowOff>
    </xdr:from>
    <xdr:ext cx="469744" cy="259045"/>
    <xdr:sp macro="" textlink="">
      <xdr:nvSpPr>
        <xdr:cNvPr id="433" name="テキスト ボックス 432"/>
        <xdr:cNvSpPr txBox="1"/>
      </xdr:nvSpPr>
      <xdr:spPr>
        <a:xfrm>
          <a:off x="9404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84365</xdr:rowOff>
    </xdr:from>
    <xdr:to>
      <xdr:col>46</xdr:col>
      <xdr:colOff>38100</xdr:colOff>
      <xdr:row>77</xdr:row>
      <xdr:rowOff>14515</xdr:rowOff>
    </xdr:to>
    <xdr:sp macro="" textlink="">
      <xdr:nvSpPr>
        <xdr:cNvPr id="434" name="楕円 433"/>
        <xdr:cNvSpPr/>
      </xdr:nvSpPr>
      <xdr:spPr>
        <a:xfrm>
          <a:off x="8699500" y="1311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5642</xdr:rowOff>
    </xdr:from>
    <xdr:ext cx="534377" cy="259045"/>
    <xdr:sp macro="" textlink="">
      <xdr:nvSpPr>
        <xdr:cNvPr id="435" name="テキスト ボックス 434"/>
        <xdr:cNvSpPr txBox="1"/>
      </xdr:nvSpPr>
      <xdr:spPr>
        <a:xfrm>
          <a:off x="8483111" y="1320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58610</xdr:rowOff>
    </xdr:from>
    <xdr:to>
      <xdr:col>41</xdr:col>
      <xdr:colOff>101600</xdr:colOff>
      <xdr:row>77</xdr:row>
      <xdr:rowOff>160210</xdr:rowOff>
    </xdr:to>
    <xdr:sp macro="" textlink="">
      <xdr:nvSpPr>
        <xdr:cNvPr id="436" name="楕円 435"/>
        <xdr:cNvSpPr/>
      </xdr:nvSpPr>
      <xdr:spPr>
        <a:xfrm>
          <a:off x="7810500" y="1326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5287</xdr:rowOff>
    </xdr:from>
    <xdr:ext cx="469744" cy="259045"/>
    <xdr:sp macro="" textlink="">
      <xdr:nvSpPr>
        <xdr:cNvPr id="437" name="テキスト ボックス 436"/>
        <xdr:cNvSpPr txBox="1"/>
      </xdr:nvSpPr>
      <xdr:spPr>
        <a:xfrm>
          <a:off x="7626428" y="1303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12661</xdr:rowOff>
    </xdr:from>
    <xdr:to>
      <xdr:col>36</xdr:col>
      <xdr:colOff>165100</xdr:colOff>
      <xdr:row>78</xdr:row>
      <xdr:rowOff>114261</xdr:rowOff>
    </xdr:to>
    <xdr:sp macro="" textlink="">
      <xdr:nvSpPr>
        <xdr:cNvPr id="438" name="楕円 437"/>
        <xdr:cNvSpPr/>
      </xdr:nvSpPr>
      <xdr:spPr>
        <a:xfrm>
          <a:off x="6921500" y="1338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105388</xdr:rowOff>
    </xdr:from>
    <xdr:ext cx="469744" cy="259045"/>
    <xdr:sp macro="" textlink="">
      <xdr:nvSpPr>
        <xdr:cNvPr id="439" name="テキスト ボックス 438"/>
        <xdr:cNvSpPr txBox="1"/>
      </xdr:nvSpPr>
      <xdr:spPr>
        <a:xfrm>
          <a:off x="6737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70717</xdr:rowOff>
    </xdr:from>
    <xdr:to>
      <xdr:col>55</xdr:col>
      <xdr:colOff>0</xdr:colOff>
      <xdr:row>96</xdr:row>
      <xdr:rowOff>54270</xdr:rowOff>
    </xdr:to>
    <xdr:cxnSp macro="">
      <xdr:nvCxnSpPr>
        <xdr:cNvPr id="470" name="直線コネクタ 469"/>
        <xdr:cNvCxnSpPr/>
      </xdr:nvCxnSpPr>
      <xdr:spPr>
        <a:xfrm flipV="1">
          <a:off x="9639300" y="16187017"/>
          <a:ext cx="838200" cy="3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54270</xdr:rowOff>
    </xdr:from>
    <xdr:to>
      <xdr:col>50</xdr:col>
      <xdr:colOff>114300</xdr:colOff>
      <xdr:row>96</xdr:row>
      <xdr:rowOff>78696</xdr:rowOff>
    </xdr:to>
    <xdr:cxnSp macro="">
      <xdr:nvCxnSpPr>
        <xdr:cNvPr id="473" name="直線コネクタ 472"/>
        <xdr:cNvCxnSpPr/>
      </xdr:nvCxnSpPr>
      <xdr:spPr>
        <a:xfrm flipV="1">
          <a:off x="8750300" y="16513470"/>
          <a:ext cx="889000" cy="2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xdr:cNvSpPr txBox="1"/>
      </xdr:nvSpPr>
      <xdr:spPr>
        <a:xfrm>
          <a:off x="9372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121303</xdr:rowOff>
    </xdr:from>
    <xdr:to>
      <xdr:col>45</xdr:col>
      <xdr:colOff>177800</xdr:colOff>
      <xdr:row>96</xdr:row>
      <xdr:rowOff>78696</xdr:rowOff>
    </xdr:to>
    <xdr:cxnSp macro="">
      <xdr:nvCxnSpPr>
        <xdr:cNvPr id="476" name="直線コネクタ 475"/>
        <xdr:cNvCxnSpPr/>
      </xdr:nvCxnSpPr>
      <xdr:spPr>
        <a:xfrm>
          <a:off x="7861300" y="16066153"/>
          <a:ext cx="889000" cy="47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49072</xdr:rowOff>
    </xdr:from>
    <xdr:ext cx="534377" cy="259045"/>
    <xdr:sp macro="" textlink="">
      <xdr:nvSpPr>
        <xdr:cNvPr id="478" name="テキスト ボックス 477"/>
        <xdr:cNvSpPr txBox="1"/>
      </xdr:nvSpPr>
      <xdr:spPr>
        <a:xfrm>
          <a:off x="8483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121303</xdr:rowOff>
    </xdr:from>
    <xdr:to>
      <xdr:col>41</xdr:col>
      <xdr:colOff>50800</xdr:colOff>
      <xdr:row>94</xdr:row>
      <xdr:rowOff>109285</xdr:rowOff>
    </xdr:to>
    <xdr:cxnSp macro="">
      <xdr:nvCxnSpPr>
        <xdr:cNvPr id="479" name="直線コネクタ 478"/>
        <xdr:cNvCxnSpPr/>
      </xdr:nvCxnSpPr>
      <xdr:spPr>
        <a:xfrm flipV="1">
          <a:off x="6972300" y="16066153"/>
          <a:ext cx="889000" cy="15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59120</xdr:rowOff>
    </xdr:from>
    <xdr:ext cx="534377" cy="259045"/>
    <xdr:sp macro="" textlink="">
      <xdr:nvSpPr>
        <xdr:cNvPr id="481" name="テキスト ボックス 480"/>
        <xdr:cNvSpPr txBox="1"/>
      </xdr:nvSpPr>
      <xdr:spPr>
        <a:xfrm>
          <a:off x="7594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50933</xdr:rowOff>
    </xdr:from>
    <xdr:ext cx="534377" cy="259045"/>
    <xdr:sp macro="" textlink="">
      <xdr:nvSpPr>
        <xdr:cNvPr id="483" name="テキスト ボックス 482"/>
        <xdr:cNvSpPr txBox="1"/>
      </xdr:nvSpPr>
      <xdr:spPr>
        <a:xfrm>
          <a:off x="6705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19917</xdr:rowOff>
    </xdr:from>
    <xdr:to>
      <xdr:col>55</xdr:col>
      <xdr:colOff>50800</xdr:colOff>
      <xdr:row>94</xdr:row>
      <xdr:rowOff>121517</xdr:rowOff>
    </xdr:to>
    <xdr:sp macro="" textlink="">
      <xdr:nvSpPr>
        <xdr:cNvPr id="489" name="楕円 488"/>
        <xdr:cNvSpPr/>
      </xdr:nvSpPr>
      <xdr:spPr>
        <a:xfrm>
          <a:off x="10426700" y="1613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42794</xdr:rowOff>
    </xdr:from>
    <xdr:ext cx="534377" cy="259045"/>
    <xdr:sp macro="" textlink="">
      <xdr:nvSpPr>
        <xdr:cNvPr id="490" name="土木費該当値テキスト"/>
        <xdr:cNvSpPr txBox="1"/>
      </xdr:nvSpPr>
      <xdr:spPr>
        <a:xfrm>
          <a:off x="10528300" y="1598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3470</xdr:rowOff>
    </xdr:from>
    <xdr:to>
      <xdr:col>50</xdr:col>
      <xdr:colOff>165100</xdr:colOff>
      <xdr:row>96</xdr:row>
      <xdr:rowOff>105070</xdr:rowOff>
    </xdr:to>
    <xdr:sp macro="" textlink="">
      <xdr:nvSpPr>
        <xdr:cNvPr id="491" name="楕円 490"/>
        <xdr:cNvSpPr/>
      </xdr:nvSpPr>
      <xdr:spPr>
        <a:xfrm>
          <a:off x="9588500" y="1646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121597</xdr:rowOff>
    </xdr:from>
    <xdr:ext cx="534377" cy="259045"/>
    <xdr:sp macro="" textlink="">
      <xdr:nvSpPr>
        <xdr:cNvPr id="492" name="テキスト ボックス 491"/>
        <xdr:cNvSpPr txBox="1"/>
      </xdr:nvSpPr>
      <xdr:spPr>
        <a:xfrm>
          <a:off x="9372111" y="1623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27896</xdr:rowOff>
    </xdr:from>
    <xdr:to>
      <xdr:col>46</xdr:col>
      <xdr:colOff>38100</xdr:colOff>
      <xdr:row>96</xdr:row>
      <xdr:rowOff>129496</xdr:rowOff>
    </xdr:to>
    <xdr:sp macro="" textlink="">
      <xdr:nvSpPr>
        <xdr:cNvPr id="493" name="楕円 492"/>
        <xdr:cNvSpPr/>
      </xdr:nvSpPr>
      <xdr:spPr>
        <a:xfrm>
          <a:off x="8699500" y="1648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146023</xdr:rowOff>
    </xdr:from>
    <xdr:ext cx="534377" cy="259045"/>
    <xdr:sp macro="" textlink="">
      <xdr:nvSpPr>
        <xdr:cNvPr id="494" name="テキスト ボックス 493"/>
        <xdr:cNvSpPr txBox="1"/>
      </xdr:nvSpPr>
      <xdr:spPr>
        <a:xfrm>
          <a:off x="8483111" y="162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70503</xdr:rowOff>
    </xdr:from>
    <xdr:to>
      <xdr:col>41</xdr:col>
      <xdr:colOff>101600</xdr:colOff>
      <xdr:row>94</xdr:row>
      <xdr:rowOff>653</xdr:rowOff>
    </xdr:to>
    <xdr:sp macro="" textlink="">
      <xdr:nvSpPr>
        <xdr:cNvPr id="495" name="楕円 494"/>
        <xdr:cNvSpPr/>
      </xdr:nvSpPr>
      <xdr:spPr>
        <a:xfrm>
          <a:off x="7810500" y="1601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17180</xdr:rowOff>
    </xdr:from>
    <xdr:ext cx="534377" cy="259045"/>
    <xdr:sp macro="" textlink="">
      <xdr:nvSpPr>
        <xdr:cNvPr id="496" name="テキスト ボックス 495"/>
        <xdr:cNvSpPr txBox="1"/>
      </xdr:nvSpPr>
      <xdr:spPr>
        <a:xfrm>
          <a:off x="7594111" y="1579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58485</xdr:rowOff>
    </xdr:from>
    <xdr:to>
      <xdr:col>36</xdr:col>
      <xdr:colOff>165100</xdr:colOff>
      <xdr:row>94</xdr:row>
      <xdr:rowOff>160085</xdr:rowOff>
    </xdr:to>
    <xdr:sp macro="" textlink="">
      <xdr:nvSpPr>
        <xdr:cNvPr id="497" name="楕円 496"/>
        <xdr:cNvSpPr/>
      </xdr:nvSpPr>
      <xdr:spPr>
        <a:xfrm>
          <a:off x="6921500" y="1617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5162</xdr:rowOff>
    </xdr:from>
    <xdr:ext cx="534377" cy="259045"/>
    <xdr:sp macro="" textlink="">
      <xdr:nvSpPr>
        <xdr:cNvPr id="498" name="テキスト ボックス 497"/>
        <xdr:cNvSpPr txBox="1"/>
      </xdr:nvSpPr>
      <xdr:spPr>
        <a:xfrm>
          <a:off x="6705111" y="1595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39116</xdr:rowOff>
    </xdr:from>
    <xdr:to>
      <xdr:col>85</xdr:col>
      <xdr:colOff>127000</xdr:colOff>
      <xdr:row>37</xdr:row>
      <xdr:rowOff>94590</xdr:rowOff>
    </xdr:to>
    <xdr:cxnSp macro="">
      <xdr:nvCxnSpPr>
        <xdr:cNvPr id="528" name="直線コネクタ 527"/>
        <xdr:cNvCxnSpPr/>
      </xdr:nvCxnSpPr>
      <xdr:spPr>
        <a:xfrm flipV="1">
          <a:off x="15481300" y="6382766"/>
          <a:ext cx="838200" cy="5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49403</xdr:rowOff>
    </xdr:from>
    <xdr:to>
      <xdr:col>81</xdr:col>
      <xdr:colOff>50800</xdr:colOff>
      <xdr:row>37</xdr:row>
      <xdr:rowOff>94590</xdr:rowOff>
    </xdr:to>
    <xdr:cxnSp macro="">
      <xdr:nvCxnSpPr>
        <xdr:cNvPr id="531" name="直線コネクタ 530"/>
        <xdr:cNvCxnSpPr/>
      </xdr:nvCxnSpPr>
      <xdr:spPr>
        <a:xfrm>
          <a:off x="14592300" y="6393053"/>
          <a:ext cx="889000" cy="4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162196</xdr:rowOff>
    </xdr:from>
    <xdr:ext cx="534377" cy="259045"/>
    <xdr:sp macro="" textlink="">
      <xdr:nvSpPr>
        <xdr:cNvPr id="533" name="テキスト ボックス 532"/>
        <xdr:cNvSpPr txBox="1"/>
      </xdr:nvSpPr>
      <xdr:spPr>
        <a:xfrm>
          <a:off x="15214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45022</xdr:rowOff>
    </xdr:from>
    <xdr:to>
      <xdr:col>76</xdr:col>
      <xdr:colOff>114300</xdr:colOff>
      <xdr:row>37</xdr:row>
      <xdr:rowOff>49403</xdr:rowOff>
    </xdr:to>
    <xdr:cxnSp macro="">
      <xdr:nvCxnSpPr>
        <xdr:cNvPr id="534" name="直線コネクタ 533"/>
        <xdr:cNvCxnSpPr/>
      </xdr:nvCxnSpPr>
      <xdr:spPr>
        <a:xfrm>
          <a:off x="13703300" y="638867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129773</xdr:rowOff>
    </xdr:from>
    <xdr:ext cx="534377" cy="259045"/>
    <xdr:sp macro="" textlink="">
      <xdr:nvSpPr>
        <xdr:cNvPr id="536" name="テキスト ボックス 535"/>
        <xdr:cNvSpPr txBox="1"/>
      </xdr:nvSpPr>
      <xdr:spPr>
        <a:xfrm>
          <a:off x="14325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148882</xdr:rowOff>
    </xdr:from>
    <xdr:to>
      <xdr:col>71</xdr:col>
      <xdr:colOff>177800</xdr:colOff>
      <xdr:row>37</xdr:row>
      <xdr:rowOff>45022</xdr:rowOff>
    </xdr:to>
    <xdr:cxnSp macro="">
      <xdr:nvCxnSpPr>
        <xdr:cNvPr id="537" name="直線コネクタ 536"/>
        <xdr:cNvCxnSpPr/>
      </xdr:nvCxnSpPr>
      <xdr:spPr>
        <a:xfrm>
          <a:off x="12814300" y="6321082"/>
          <a:ext cx="889000" cy="6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147414</xdr:rowOff>
    </xdr:from>
    <xdr:ext cx="534377" cy="259045"/>
    <xdr:sp macro="" textlink="">
      <xdr:nvSpPr>
        <xdr:cNvPr id="539" name="テキスト ボックス 538"/>
        <xdr:cNvSpPr txBox="1"/>
      </xdr:nvSpPr>
      <xdr:spPr>
        <a:xfrm>
          <a:off x="13436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170159</xdr:rowOff>
    </xdr:from>
    <xdr:ext cx="534377" cy="259045"/>
    <xdr:sp macro="" textlink="">
      <xdr:nvSpPr>
        <xdr:cNvPr id="541" name="テキスト ボックス 540"/>
        <xdr:cNvSpPr txBox="1"/>
      </xdr:nvSpPr>
      <xdr:spPr>
        <a:xfrm>
          <a:off x="12547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159766</xdr:rowOff>
    </xdr:from>
    <xdr:to>
      <xdr:col>85</xdr:col>
      <xdr:colOff>177800</xdr:colOff>
      <xdr:row>37</xdr:row>
      <xdr:rowOff>89916</xdr:rowOff>
    </xdr:to>
    <xdr:sp macro="" textlink="">
      <xdr:nvSpPr>
        <xdr:cNvPr id="547" name="楕円 546"/>
        <xdr:cNvSpPr/>
      </xdr:nvSpPr>
      <xdr:spPr>
        <a:xfrm>
          <a:off x="162687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11193</xdr:rowOff>
    </xdr:from>
    <xdr:ext cx="534377" cy="259045"/>
    <xdr:sp macro="" textlink="">
      <xdr:nvSpPr>
        <xdr:cNvPr id="548" name="消防費該当値テキスト"/>
        <xdr:cNvSpPr txBox="1"/>
      </xdr:nvSpPr>
      <xdr:spPr>
        <a:xfrm>
          <a:off x="16370300" y="618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43790</xdr:rowOff>
    </xdr:from>
    <xdr:to>
      <xdr:col>81</xdr:col>
      <xdr:colOff>101600</xdr:colOff>
      <xdr:row>37</xdr:row>
      <xdr:rowOff>145390</xdr:rowOff>
    </xdr:to>
    <xdr:sp macro="" textlink="">
      <xdr:nvSpPr>
        <xdr:cNvPr id="549" name="楕円 548"/>
        <xdr:cNvSpPr/>
      </xdr:nvSpPr>
      <xdr:spPr>
        <a:xfrm>
          <a:off x="15430500" y="63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161917</xdr:rowOff>
    </xdr:from>
    <xdr:ext cx="534377" cy="259045"/>
    <xdr:sp macro="" textlink="">
      <xdr:nvSpPr>
        <xdr:cNvPr id="550" name="テキスト ボックス 549"/>
        <xdr:cNvSpPr txBox="1"/>
      </xdr:nvSpPr>
      <xdr:spPr>
        <a:xfrm>
          <a:off x="15214111" y="61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170053</xdr:rowOff>
    </xdr:from>
    <xdr:to>
      <xdr:col>76</xdr:col>
      <xdr:colOff>165100</xdr:colOff>
      <xdr:row>37</xdr:row>
      <xdr:rowOff>100203</xdr:rowOff>
    </xdr:to>
    <xdr:sp macro="" textlink="">
      <xdr:nvSpPr>
        <xdr:cNvPr id="551" name="楕円 550"/>
        <xdr:cNvSpPr/>
      </xdr:nvSpPr>
      <xdr:spPr>
        <a:xfrm>
          <a:off x="14541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116730</xdr:rowOff>
    </xdr:from>
    <xdr:ext cx="534377" cy="259045"/>
    <xdr:sp macro="" textlink="">
      <xdr:nvSpPr>
        <xdr:cNvPr id="552" name="テキスト ボックス 551"/>
        <xdr:cNvSpPr txBox="1"/>
      </xdr:nvSpPr>
      <xdr:spPr>
        <a:xfrm>
          <a:off x="14325111" y="61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165672</xdr:rowOff>
    </xdr:from>
    <xdr:to>
      <xdr:col>72</xdr:col>
      <xdr:colOff>38100</xdr:colOff>
      <xdr:row>37</xdr:row>
      <xdr:rowOff>95822</xdr:rowOff>
    </xdr:to>
    <xdr:sp macro="" textlink="">
      <xdr:nvSpPr>
        <xdr:cNvPr id="553" name="楕円 552"/>
        <xdr:cNvSpPr/>
      </xdr:nvSpPr>
      <xdr:spPr>
        <a:xfrm>
          <a:off x="13652500" y="63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112349</xdr:rowOff>
    </xdr:from>
    <xdr:ext cx="534377" cy="259045"/>
    <xdr:sp macro="" textlink="">
      <xdr:nvSpPr>
        <xdr:cNvPr id="554" name="テキスト ボックス 553"/>
        <xdr:cNvSpPr txBox="1"/>
      </xdr:nvSpPr>
      <xdr:spPr>
        <a:xfrm>
          <a:off x="13436111" y="611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98082</xdr:rowOff>
    </xdr:from>
    <xdr:to>
      <xdr:col>67</xdr:col>
      <xdr:colOff>101600</xdr:colOff>
      <xdr:row>37</xdr:row>
      <xdr:rowOff>28232</xdr:rowOff>
    </xdr:to>
    <xdr:sp macro="" textlink="">
      <xdr:nvSpPr>
        <xdr:cNvPr id="555" name="楕円 554"/>
        <xdr:cNvSpPr/>
      </xdr:nvSpPr>
      <xdr:spPr>
        <a:xfrm>
          <a:off x="12763500" y="62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44759</xdr:rowOff>
    </xdr:from>
    <xdr:ext cx="534377" cy="259045"/>
    <xdr:sp macro="" textlink="">
      <xdr:nvSpPr>
        <xdr:cNvPr id="556" name="テキスト ボックス 555"/>
        <xdr:cNvSpPr txBox="1"/>
      </xdr:nvSpPr>
      <xdr:spPr>
        <a:xfrm>
          <a:off x="12547111" y="604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148779</xdr:rowOff>
    </xdr:from>
    <xdr:to>
      <xdr:col>85</xdr:col>
      <xdr:colOff>127000</xdr:colOff>
      <xdr:row>54</xdr:row>
      <xdr:rowOff>167295</xdr:rowOff>
    </xdr:to>
    <xdr:cxnSp macro="">
      <xdr:nvCxnSpPr>
        <xdr:cNvPr id="588" name="直線コネクタ 587"/>
        <xdr:cNvCxnSpPr/>
      </xdr:nvCxnSpPr>
      <xdr:spPr>
        <a:xfrm flipV="1">
          <a:off x="15481300" y="9235629"/>
          <a:ext cx="838200" cy="18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45153</xdr:rowOff>
    </xdr:from>
    <xdr:ext cx="534377" cy="259045"/>
    <xdr:sp macro="" textlink="">
      <xdr:nvSpPr>
        <xdr:cNvPr id="589" name="教育費平均値テキスト"/>
        <xdr:cNvSpPr txBox="1"/>
      </xdr:nvSpPr>
      <xdr:spPr>
        <a:xfrm>
          <a:off x="16370300" y="96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167295</xdr:rowOff>
    </xdr:from>
    <xdr:to>
      <xdr:col>81</xdr:col>
      <xdr:colOff>50800</xdr:colOff>
      <xdr:row>55</xdr:row>
      <xdr:rowOff>62188</xdr:rowOff>
    </xdr:to>
    <xdr:cxnSp macro="">
      <xdr:nvCxnSpPr>
        <xdr:cNvPr id="591" name="直線コネクタ 590"/>
        <xdr:cNvCxnSpPr/>
      </xdr:nvCxnSpPr>
      <xdr:spPr>
        <a:xfrm flipV="1">
          <a:off x="14592300" y="9425595"/>
          <a:ext cx="889000" cy="6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171111</xdr:rowOff>
    </xdr:from>
    <xdr:ext cx="534377" cy="259045"/>
    <xdr:sp macro="" textlink="">
      <xdr:nvSpPr>
        <xdr:cNvPr id="593" name="テキスト ボックス 592"/>
        <xdr:cNvSpPr txBox="1"/>
      </xdr:nvSpPr>
      <xdr:spPr>
        <a:xfrm>
          <a:off x="15214111" y="97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62188</xdr:rowOff>
    </xdr:from>
    <xdr:to>
      <xdr:col>76</xdr:col>
      <xdr:colOff>114300</xdr:colOff>
      <xdr:row>56</xdr:row>
      <xdr:rowOff>64148</xdr:rowOff>
    </xdr:to>
    <xdr:cxnSp macro="">
      <xdr:nvCxnSpPr>
        <xdr:cNvPr id="594" name="直線コネクタ 593"/>
        <xdr:cNvCxnSpPr/>
      </xdr:nvCxnSpPr>
      <xdr:spPr>
        <a:xfrm flipV="1">
          <a:off x="13703300" y="9491938"/>
          <a:ext cx="889000" cy="17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56485</xdr:rowOff>
    </xdr:from>
    <xdr:ext cx="534377" cy="259045"/>
    <xdr:sp macro="" textlink="">
      <xdr:nvSpPr>
        <xdr:cNvPr id="596" name="テキスト ボックス 595"/>
        <xdr:cNvSpPr txBox="1"/>
      </xdr:nvSpPr>
      <xdr:spPr>
        <a:xfrm>
          <a:off x="14325111" y="96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71708</xdr:rowOff>
    </xdr:from>
    <xdr:to>
      <xdr:col>71</xdr:col>
      <xdr:colOff>177800</xdr:colOff>
      <xdr:row>56</xdr:row>
      <xdr:rowOff>64148</xdr:rowOff>
    </xdr:to>
    <xdr:cxnSp macro="">
      <xdr:nvCxnSpPr>
        <xdr:cNvPr id="597" name="直線コネクタ 596"/>
        <xdr:cNvCxnSpPr/>
      </xdr:nvCxnSpPr>
      <xdr:spPr>
        <a:xfrm>
          <a:off x="12814300" y="9501458"/>
          <a:ext cx="889000" cy="16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156563</xdr:rowOff>
    </xdr:from>
    <xdr:ext cx="534377" cy="259045"/>
    <xdr:sp macro="" textlink="">
      <xdr:nvSpPr>
        <xdr:cNvPr id="599" name="テキスト ボックス 598"/>
        <xdr:cNvSpPr txBox="1"/>
      </xdr:nvSpPr>
      <xdr:spPr>
        <a:xfrm>
          <a:off x="13436111" y="97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59702</xdr:rowOff>
    </xdr:from>
    <xdr:ext cx="534377" cy="259045"/>
    <xdr:sp macro="" textlink="">
      <xdr:nvSpPr>
        <xdr:cNvPr id="601" name="テキスト ボックス 600"/>
        <xdr:cNvSpPr txBox="1"/>
      </xdr:nvSpPr>
      <xdr:spPr>
        <a:xfrm>
          <a:off x="12547111" y="98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97979</xdr:rowOff>
    </xdr:from>
    <xdr:to>
      <xdr:col>85</xdr:col>
      <xdr:colOff>177800</xdr:colOff>
      <xdr:row>54</xdr:row>
      <xdr:rowOff>28129</xdr:rowOff>
    </xdr:to>
    <xdr:sp macro="" textlink="">
      <xdr:nvSpPr>
        <xdr:cNvPr id="607" name="楕円 606"/>
        <xdr:cNvSpPr/>
      </xdr:nvSpPr>
      <xdr:spPr>
        <a:xfrm>
          <a:off x="16268700" y="91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120856</xdr:rowOff>
    </xdr:from>
    <xdr:ext cx="534377" cy="259045"/>
    <xdr:sp macro="" textlink="">
      <xdr:nvSpPr>
        <xdr:cNvPr id="608" name="教育費該当値テキスト"/>
        <xdr:cNvSpPr txBox="1"/>
      </xdr:nvSpPr>
      <xdr:spPr>
        <a:xfrm>
          <a:off x="16370300" y="903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116495</xdr:rowOff>
    </xdr:from>
    <xdr:to>
      <xdr:col>81</xdr:col>
      <xdr:colOff>101600</xdr:colOff>
      <xdr:row>55</xdr:row>
      <xdr:rowOff>46645</xdr:rowOff>
    </xdr:to>
    <xdr:sp macro="" textlink="">
      <xdr:nvSpPr>
        <xdr:cNvPr id="609" name="楕円 608"/>
        <xdr:cNvSpPr/>
      </xdr:nvSpPr>
      <xdr:spPr>
        <a:xfrm>
          <a:off x="15430500" y="937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63172</xdr:rowOff>
    </xdr:from>
    <xdr:ext cx="534377" cy="259045"/>
    <xdr:sp macro="" textlink="">
      <xdr:nvSpPr>
        <xdr:cNvPr id="610" name="テキスト ボックス 609"/>
        <xdr:cNvSpPr txBox="1"/>
      </xdr:nvSpPr>
      <xdr:spPr>
        <a:xfrm>
          <a:off x="15214111" y="915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11388</xdr:rowOff>
    </xdr:from>
    <xdr:to>
      <xdr:col>76</xdr:col>
      <xdr:colOff>165100</xdr:colOff>
      <xdr:row>55</xdr:row>
      <xdr:rowOff>112988</xdr:rowOff>
    </xdr:to>
    <xdr:sp macro="" textlink="">
      <xdr:nvSpPr>
        <xdr:cNvPr id="611" name="楕円 610"/>
        <xdr:cNvSpPr/>
      </xdr:nvSpPr>
      <xdr:spPr>
        <a:xfrm>
          <a:off x="14541500" y="944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129515</xdr:rowOff>
    </xdr:from>
    <xdr:ext cx="534377" cy="259045"/>
    <xdr:sp macro="" textlink="">
      <xdr:nvSpPr>
        <xdr:cNvPr id="612" name="テキスト ボックス 611"/>
        <xdr:cNvSpPr txBox="1"/>
      </xdr:nvSpPr>
      <xdr:spPr>
        <a:xfrm>
          <a:off x="14325111" y="921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13348</xdr:rowOff>
    </xdr:from>
    <xdr:to>
      <xdr:col>72</xdr:col>
      <xdr:colOff>38100</xdr:colOff>
      <xdr:row>56</xdr:row>
      <xdr:rowOff>114948</xdr:rowOff>
    </xdr:to>
    <xdr:sp macro="" textlink="">
      <xdr:nvSpPr>
        <xdr:cNvPr id="613" name="楕円 612"/>
        <xdr:cNvSpPr/>
      </xdr:nvSpPr>
      <xdr:spPr>
        <a:xfrm>
          <a:off x="13652500" y="961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131475</xdr:rowOff>
    </xdr:from>
    <xdr:ext cx="534377" cy="259045"/>
    <xdr:sp macro="" textlink="">
      <xdr:nvSpPr>
        <xdr:cNvPr id="614" name="テキスト ボックス 613"/>
        <xdr:cNvSpPr txBox="1"/>
      </xdr:nvSpPr>
      <xdr:spPr>
        <a:xfrm>
          <a:off x="13436111" y="938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20908</xdr:rowOff>
    </xdr:from>
    <xdr:to>
      <xdr:col>67</xdr:col>
      <xdr:colOff>101600</xdr:colOff>
      <xdr:row>55</xdr:row>
      <xdr:rowOff>122508</xdr:rowOff>
    </xdr:to>
    <xdr:sp macro="" textlink="">
      <xdr:nvSpPr>
        <xdr:cNvPr id="615" name="楕円 614"/>
        <xdr:cNvSpPr/>
      </xdr:nvSpPr>
      <xdr:spPr>
        <a:xfrm>
          <a:off x="12763500" y="945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139035</xdr:rowOff>
    </xdr:from>
    <xdr:ext cx="534377" cy="259045"/>
    <xdr:sp macro="" textlink="">
      <xdr:nvSpPr>
        <xdr:cNvPr id="616" name="テキスト ボックス 615"/>
        <xdr:cNvSpPr txBox="1"/>
      </xdr:nvSpPr>
      <xdr:spPr>
        <a:xfrm>
          <a:off x="12547111" y="922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63756</xdr:rowOff>
    </xdr:from>
    <xdr:to>
      <xdr:col>85</xdr:col>
      <xdr:colOff>127000</xdr:colOff>
      <xdr:row>79</xdr:row>
      <xdr:rowOff>72051</xdr:rowOff>
    </xdr:to>
    <xdr:cxnSp macro="">
      <xdr:nvCxnSpPr>
        <xdr:cNvPr id="647" name="直線コネクタ 646"/>
        <xdr:cNvCxnSpPr/>
      </xdr:nvCxnSpPr>
      <xdr:spPr>
        <a:xfrm flipV="1">
          <a:off x="15481300" y="13608306"/>
          <a:ext cx="8382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169446</xdr:rowOff>
    </xdr:from>
    <xdr:ext cx="469744" cy="259045"/>
    <xdr:sp macro="" textlink="">
      <xdr:nvSpPr>
        <xdr:cNvPr id="648" name="災害復旧費平均値テキスト"/>
        <xdr:cNvSpPr txBox="1"/>
      </xdr:nvSpPr>
      <xdr:spPr>
        <a:xfrm>
          <a:off x="16370300" y="13542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72051</xdr:rowOff>
    </xdr:from>
    <xdr:to>
      <xdr:col>81</xdr:col>
      <xdr:colOff>50800</xdr:colOff>
      <xdr:row>79</xdr:row>
      <xdr:rowOff>74516</xdr:rowOff>
    </xdr:to>
    <xdr:cxnSp macro="">
      <xdr:nvCxnSpPr>
        <xdr:cNvPr id="650" name="直線コネクタ 649"/>
        <xdr:cNvCxnSpPr/>
      </xdr:nvCxnSpPr>
      <xdr:spPr>
        <a:xfrm flipV="1">
          <a:off x="14592300" y="13616601"/>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74516</xdr:rowOff>
    </xdr:from>
    <xdr:to>
      <xdr:col>76</xdr:col>
      <xdr:colOff>114300</xdr:colOff>
      <xdr:row>79</xdr:row>
      <xdr:rowOff>85979</xdr:rowOff>
    </xdr:to>
    <xdr:cxnSp macro="">
      <xdr:nvCxnSpPr>
        <xdr:cNvPr id="653" name="直線コネクタ 652"/>
        <xdr:cNvCxnSpPr/>
      </xdr:nvCxnSpPr>
      <xdr:spPr>
        <a:xfrm flipV="1">
          <a:off x="13703300" y="13619066"/>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85979</xdr:rowOff>
    </xdr:from>
    <xdr:to>
      <xdr:col>71</xdr:col>
      <xdr:colOff>177800</xdr:colOff>
      <xdr:row>79</xdr:row>
      <xdr:rowOff>88576</xdr:rowOff>
    </xdr:to>
    <xdr:cxnSp macro="">
      <xdr:nvCxnSpPr>
        <xdr:cNvPr id="656" name="直線コネクタ 655"/>
        <xdr:cNvCxnSpPr/>
      </xdr:nvCxnSpPr>
      <xdr:spPr>
        <a:xfrm flipV="1">
          <a:off x="12814300" y="13630529"/>
          <a:ext cx="8890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12956</xdr:rowOff>
    </xdr:from>
    <xdr:to>
      <xdr:col>85</xdr:col>
      <xdr:colOff>177800</xdr:colOff>
      <xdr:row>79</xdr:row>
      <xdr:rowOff>114556</xdr:rowOff>
    </xdr:to>
    <xdr:sp macro="" textlink="">
      <xdr:nvSpPr>
        <xdr:cNvPr id="666" name="楕円 665"/>
        <xdr:cNvSpPr/>
      </xdr:nvSpPr>
      <xdr:spPr>
        <a:xfrm>
          <a:off x="16268700" y="1355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143783</xdr:rowOff>
    </xdr:from>
    <xdr:ext cx="469744" cy="259045"/>
    <xdr:sp macro="" textlink="">
      <xdr:nvSpPr>
        <xdr:cNvPr id="667" name="災害復旧費該当値テキスト"/>
        <xdr:cNvSpPr txBox="1"/>
      </xdr:nvSpPr>
      <xdr:spPr>
        <a:xfrm>
          <a:off x="16370300" y="1334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21251</xdr:rowOff>
    </xdr:from>
    <xdr:to>
      <xdr:col>81</xdr:col>
      <xdr:colOff>101600</xdr:colOff>
      <xdr:row>79</xdr:row>
      <xdr:rowOff>122851</xdr:rowOff>
    </xdr:to>
    <xdr:sp macro="" textlink="">
      <xdr:nvSpPr>
        <xdr:cNvPr id="668" name="楕円 667"/>
        <xdr:cNvSpPr/>
      </xdr:nvSpPr>
      <xdr:spPr>
        <a:xfrm>
          <a:off x="15430500" y="1356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113978</xdr:rowOff>
    </xdr:from>
    <xdr:ext cx="469744" cy="259045"/>
    <xdr:sp macro="" textlink="">
      <xdr:nvSpPr>
        <xdr:cNvPr id="669" name="テキスト ボックス 668"/>
        <xdr:cNvSpPr txBox="1"/>
      </xdr:nvSpPr>
      <xdr:spPr>
        <a:xfrm>
          <a:off x="15246428" y="136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23716</xdr:rowOff>
    </xdr:from>
    <xdr:to>
      <xdr:col>76</xdr:col>
      <xdr:colOff>165100</xdr:colOff>
      <xdr:row>79</xdr:row>
      <xdr:rowOff>125316</xdr:rowOff>
    </xdr:to>
    <xdr:sp macro="" textlink="">
      <xdr:nvSpPr>
        <xdr:cNvPr id="670" name="楕円 669"/>
        <xdr:cNvSpPr/>
      </xdr:nvSpPr>
      <xdr:spPr>
        <a:xfrm>
          <a:off x="14541500" y="1356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116443</xdr:rowOff>
    </xdr:from>
    <xdr:ext cx="469744" cy="259045"/>
    <xdr:sp macro="" textlink="">
      <xdr:nvSpPr>
        <xdr:cNvPr id="671" name="テキスト ボックス 670"/>
        <xdr:cNvSpPr txBox="1"/>
      </xdr:nvSpPr>
      <xdr:spPr>
        <a:xfrm>
          <a:off x="14357428" y="1366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35179</xdr:rowOff>
    </xdr:from>
    <xdr:to>
      <xdr:col>72</xdr:col>
      <xdr:colOff>38100</xdr:colOff>
      <xdr:row>79</xdr:row>
      <xdr:rowOff>136779</xdr:rowOff>
    </xdr:to>
    <xdr:sp macro="" textlink="">
      <xdr:nvSpPr>
        <xdr:cNvPr id="672" name="楕円 671"/>
        <xdr:cNvSpPr/>
      </xdr:nvSpPr>
      <xdr:spPr>
        <a:xfrm>
          <a:off x="13652500" y="1357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127906</xdr:rowOff>
    </xdr:from>
    <xdr:ext cx="378565" cy="259045"/>
    <xdr:sp macro="" textlink="">
      <xdr:nvSpPr>
        <xdr:cNvPr id="673" name="テキスト ボックス 672"/>
        <xdr:cNvSpPr txBox="1"/>
      </xdr:nvSpPr>
      <xdr:spPr>
        <a:xfrm>
          <a:off x="13514017" y="13672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37776</xdr:rowOff>
    </xdr:from>
    <xdr:to>
      <xdr:col>67</xdr:col>
      <xdr:colOff>101600</xdr:colOff>
      <xdr:row>79</xdr:row>
      <xdr:rowOff>139376</xdr:rowOff>
    </xdr:to>
    <xdr:sp macro="" textlink="">
      <xdr:nvSpPr>
        <xdr:cNvPr id="674" name="楕円 673"/>
        <xdr:cNvSpPr/>
      </xdr:nvSpPr>
      <xdr:spPr>
        <a:xfrm>
          <a:off x="12763500" y="135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130503</xdr:rowOff>
    </xdr:from>
    <xdr:ext cx="378565" cy="259045"/>
    <xdr:sp macro="" textlink="">
      <xdr:nvSpPr>
        <xdr:cNvPr id="675" name="テキスト ボックス 674"/>
        <xdr:cNvSpPr txBox="1"/>
      </xdr:nvSpPr>
      <xdr:spPr>
        <a:xfrm>
          <a:off x="12625017" y="13675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56097</xdr:rowOff>
    </xdr:from>
    <xdr:to>
      <xdr:col>85</xdr:col>
      <xdr:colOff>127000</xdr:colOff>
      <xdr:row>93</xdr:row>
      <xdr:rowOff>66205</xdr:rowOff>
    </xdr:to>
    <xdr:cxnSp macro="">
      <xdr:nvCxnSpPr>
        <xdr:cNvPr id="706" name="直線コネクタ 705"/>
        <xdr:cNvCxnSpPr/>
      </xdr:nvCxnSpPr>
      <xdr:spPr>
        <a:xfrm>
          <a:off x="15481300" y="16000947"/>
          <a:ext cx="838200" cy="1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165005</xdr:rowOff>
    </xdr:from>
    <xdr:ext cx="534377" cy="259045"/>
    <xdr:sp macro="" textlink="">
      <xdr:nvSpPr>
        <xdr:cNvPr id="707" name="公債費平均値テキスト"/>
        <xdr:cNvSpPr txBox="1"/>
      </xdr:nvSpPr>
      <xdr:spPr>
        <a:xfrm>
          <a:off x="16370300" y="16452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56097</xdr:rowOff>
    </xdr:from>
    <xdr:to>
      <xdr:col>81</xdr:col>
      <xdr:colOff>50800</xdr:colOff>
      <xdr:row>93</xdr:row>
      <xdr:rowOff>69617</xdr:rowOff>
    </xdr:to>
    <xdr:cxnSp macro="">
      <xdr:nvCxnSpPr>
        <xdr:cNvPr id="709" name="直線コネクタ 708"/>
        <xdr:cNvCxnSpPr/>
      </xdr:nvCxnSpPr>
      <xdr:spPr>
        <a:xfrm flipV="1">
          <a:off x="14592300" y="16000947"/>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124102</xdr:rowOff>
    </xdr:from>
    <xdr:ext cx="534377" cy="259045"/>
    <xdr:sp macro="" textlink="">
      <xdr:nvSpPr>
        <xdr:cNvPr id="711" name="テキスト ボックス 710"/>
        <xdr:cNvSpPr txBox="1"/>
      </xdr:nvSpPr>
      <xdr:spPr>
        <a:xfrm>
          <a:off x="15214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61682</xdr:rowOff>
    </xdr:from>
    <xdr:to>
      <xdr:col>76</xdr:col>
      <xdr:colOff>114300</xdr:colOff>
      <xdr:row>93</xdr:row>
      <xdr:rowOff>69617</xdr:rowOff>
    </xdr:to>
    <xdr:cxnSp macro="">
      <xdr:nvCxnSpPr>
        <xdr:cNvPr id="712" name="直線コネクタ 711"/>
        <xdr:cNvCxnSpPr/>
      </xdr:nvCxnSpPr>
      <xdr:spPr>
        <a:xfrm>
          <a:off x="13703300" y="16006532"/>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145426</xdr:rowOff>
    </xdr:from>
    <xdr:ext cx="534377" cy="259045"/>
    <xdr:sp macro="" textlink="">
      <xdr:nvSpPr>
        <xdr:cNvPr id="714" name="テキスト ボックス 713"/>
        <xdr:cNvSpPr txBox="1"/>
      </xdr:nvSpPr>
      <xdr:spPr>
        <a:xfrm>
          <a:off x="14325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61682</xdr:rowOff>
    </xdr:from>
    <xdr:to>
      <xdr:col>71</xdr:col>
      <xdr:colOff>177800</xdr:colOff>
      <xdr:row>93</xdr:row>
      <xdr:rowOff>67740</xdr:rowOff>
    </xdr:to>
    <xdr:cxnSp macro="">
      <xdr:nvCxnSpPr>
        <xdr:cNvPr id="715" name="直線コネクタ 714"/>
        <xdr:cNvCxnSpPr/>
      </xdr:nvCxnSpPr>
      <xdr:spPr>
        <a:xfrm flipV="1">
          <a:off x="12814300" y="16006532"/>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138014</xdr:rowOff>
    </xdr:from>
    <xdr:ext cx="534377" cy="259045"/>
    <xdr:sp macro="" textlink="">
      <xdr:nvSpPr>
        <xdr:cNvPr id="717" name="テキスト ボックス 716"/>
        <xdr:cNvSpPr txBox="1"/>
      </xdr:nvSpPr>
      <xdr:spPr>
        <a:xfrm>
          <a:off x="13436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130486</xdr:rowOff>
    </xdr:from>
    <xdr:ext cx="534377" cy="259045"/>
    <xdr:sp macro="" textlink="">
      <xdr:nvSpPr>
        <xdr:cNvPr id="719" name="テキスト ボックス 718"/>
        <xdr:cNvSpPr txBox="1"/>
      </xdr:nvSpPr>
      <xdr:spPr>
        <a:xfrm>
          <a:off x="12547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15405</xdr:rowOff>
    </xdr:from>
    <xdr:to>
      <xdr:col>85</xdr:col>
      <xdr:colOff>177800</xdr:colOff>
      <xdr:row>93</xdr:row>
      <xdr:rowOff>117005</xdr:rowOff>
    </xdr:to>
    <xdr:sp macro="" textlink="">
      <xdr:nvSpPr>
        <xdr:cNvPr id="725" name="楕円 724"/>
        <xdr:cNvSpPr/>
      </xdr:nvSpPr>
      <xdr:spPr>
        <a:xfrm>
          <a:off x="16268700" y="159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38282</xdr:rowOff>
    </xdr:from>
    <xdr:ext cx="534377" cy="259045"/>
    <xdr:sp macro="" textlink="">
      <xdr:nvSpPr>
        <xdr:cNvPr id="726" name="公債費該当値テキスト"/>
        <xdr:cNvSpPr txBox="1"/>
      </xdr:nvSpPr>
      <xdr:spPr>
        <a:xfrm>
          <a:off x="16370300" y="158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5297</xdr:rowOff>
    </xdr:from>
    <xdr:to>
      <xdr:col>81</xdr:col>
      <xdr:colOff>101600</xdr:colOff>
      <xdr:row>93</xdr:row>
      <xdr:rowOff>106897</xdr:rowOff>
    </xdr:to>
    <xdr:sp macro="" textlink="">
      <xdr:nvSpPr>
        <xdr:cNvPr id="727" name="楕円 726"/>
        <xdr:cNvSpPr/>
      </xdr:nvSpPr>
      <xdr:spPr>
        <a:xfrm>
          <a:off x="15430500" y="1595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123424</xdr:rowOff>
    </xdr:from>
    <xdr:ext cx="534377" cy="259045"/>
    <xdr:sp macro="" textlink="">
      <xdr:nvSpPr>
        <xdr:cNvPr id="728" name="テキスト ボックス 727"/>
        <xdr:cNvSpPr txBox="1"/>
      </xdr:nvSpPr>
      <xdr:spPr>
        <a:xfrm>
          <a:off x="15214111" y="1572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18817</xdr:rowOff>
    </xdr:from>
    <xdr:to>
      <xdr:col>76</xdr:col>
      <xdr:colOff>165100</xdr:colOff>
      <xdr:row>93</xdr:row>
      <xdr:rowOff>120417</xdr:rowOff>
    </xdr:to>
    <xdr:sp macro="" textlink="">
      <xdr:nvSpPr>
        <xdr:cNvPr id="729" name="楕円 728"/>
        <xdr:cNvSpPr/>
      </xdr:nvSpPr>
      <xdr:spPr>
        <a:xfrm>
          <a:off x="14541500" y="1596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136944</xdr:rowOff>
    </xdr:from>
    <xdr:ext cx="534377" cy="259045"/>
    <xdr:sp macro="" textlink="">
      <xdr:nvSpPr>
        <xdr:cNvPr id="730" name="テキスト ボックス 729"/>
        <xdr:cNvSpPr txBox="1"/>
      </xdr:nvSpPr>
      <xdr:spPr>
        <a:xfrm>
          <a:off x="14325111" y="1573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10882</xdr:rowOff>
    </xdr:from>
    <xdr:to>
      <xdr:col>72</xdr:col>
      <xdr:colOff>38100</xdr:colOff>
      <xdr:row>93</xdr:row>
      <xdr:rowOff>112482</xdr:rowOff>
    </xdr:to>
    <xdr:sp macro="" textlink="">
      <xdr:nvSpPr>
        <xdr:cNvPr id="731" name="楕円 730"/>
        <xdr:cNvSpPr/>
      </xdr:nvSpPr>
      <xdr:spPr>
        <a:xfrm>
          <a:off x="13652500" y="159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129009</xdr:rowOff>
    </xdr:from>
    <xdr:ext cx="534377" cy="259045"/>
    <xdr:sp macro="" textlink="">
      <xdr:nvSpPr>
        <xdr:cNvPr id="732" name="テキスト ボックス 731"/>
        <xdr:cNvSpPr txBox="1"/>
      </xdr:nvSpPr>
      <xdr:spPr>
        <a:xfrm>
          <a:off x="13436111" y="1573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16940</xdr:rowOff>
    </xdr:from>
    <xdr:to>
      <xdr:col>67</xdr:col>
      <xdr:colOff>101600</xdr:colOff>
      <xdr:row>93</xdr:row>
      <xdr:rowOff>118540</xdr:rowOff>
    </xdr:to>
    <xdr:sp macro="" textlink="">
      <xdr:nvSpPr>
        <xdr:cNvPr id="733" name="楕円 732"/>
        <xdr:cNvSpPr/>
      </xdr:nvSpPr>
      <xdr:spPr>
        <a:xfrm>
          <a:off x="12763500" y="159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135067</xdr:rowOff>
    </xdr:from>
    <xdr:ext cx="534377" cy="259045"/>
    <xdr:sp macro="" textlink="">
      <xdr:nvSpPr>
        <xdr:cNvPr id="734" name="テキスト ボックス 733"/>
        <xdr:cNvSpPr txBox="1"/>
      </xdr:nvSpPr>
      <xdr:spPr>
        <a:xfrm>
          <a:off x="12547111" y="1573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779,780</a:t>
          </a:r>
          <a:r>
            <a:rPr kumimoji="1" lang="ja-JP" altLang="ja-JP" sz="1100">
              <a:solidFill>
                <a:schemeClr val="dk1"/>
              </a:solidFill>
              <a:effectLst/>
              <a:latin typeface="+mn-lt"/>
              <a:ea typeface="+mn-ea"/>
              <a:cs typeface="+mn-cs"/>
            </a:rPr>
            <a:t>円となっており、前年度比△</a:t>
          </a:r>
          <a:r>
            <a:rPr kumimoji="1" lang="en-US" altLang="ja-JP" sz="1100">
              <a:solidFill>
                <a:schemeClr val="dk1"/>
              </a:solidFill>
              <a:effectLst/>
              <a:latin typeface="+mn-lt"/>
              <a:ea typeface="+mn-ea"/>
              <a:cs typeface="+mn-cs"/>
            </a:rPr>
            <a:t>86,936</a:t>
          </a:r>
          <a:r>
            <a:rPr kumimoji="1" lang="ja-JP" altLang="ja-JP" sz="1100">
              <a:solidFill>
                <a:schemeClr val="dk1"/>
              </a:solidFill>
              <a:effectLst/>
              <a:latin typeface="+mn-lt"/>
              <a:ea typeface="+mn-ea"/>
              <a:cs typeface="+mn-cs"/>
            </a:rPr>
            <a:t>円の減となった。これは、複合施設建設工事費の皆減により決算額が大きく減少したためである。主な構成項目では、総務費は、複合施設建設工事の皆減やふるさと寄附金減収に伴う積立金の減により、減少に転じているものの、依然として平均よりも高くなっている。民生費は、保育所等整備補助金や障害介護給付費及び障害児給付費等の増があった反面、住民税非課税世帯や子育て世帯への臨時特別給付金の皆減等により、ほぼ前年度同額となっており、依然として平均より高くなっている。また、町独自の政策として</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歳までの医療費助成を行っている。衛生費は、新型コロナウイルスワクチン接種体制確保事業の減により、減少に転じたものの、依然として平均よりも高くなっている。土木費は、公営住宅建替事業の増等により増となり、引き続き増加し、平均も上回っている。教育費は、保育所等整備補助金や町立体育施設改修工事の増等により、引き続き増加し、平均も上回っている。また、町独自の施策として子育て支援策として学校給食費補助を実施している。公債費は、合併特例債や臨時財政対策債の発行により類似団体において上位となっているが、起債の発行については普通交付税措置のある事業のみを原則とし、また、合併特例債償還財源として交付税措置対象外相当額を減債基金から繰入を行うとともに、中・長期財政計画に基づき積立を行っており、償還財源の確保に努め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実質収支は黒字で、単年度収支も黒字となっている。</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年度から普通交付税の一本算定により一般財源の減少が見込まれるため、基金繰入に頼ることなく安定した財政運営ができるよう更に行政改革に努める。</a:t>
          </a:r>
          <a:endParaRPr lang="ja-JP" altLang="ja-JP" sz="1400">
            <a:effectLst/>
          </a:endParaRPr>
        </a:p>
        <a:p>
          <a:r>
            <a:rPr kumimoji="1" lang="ja-JP" altLang="ja-JP" sz="1100">
              <a:solidFill>
                <a:schemeClr val="dk1"/>
              </a:solidFill>
              <a:effectLst/>
              <a:latin typeface="+mn-lt"/>
              <a:ea typeface="+mn-ea"/>
              <a:cs typeface="+mn-cs"/>
            </a:rPr>
            <a:t>　実質単年度収支の対前年度</a:t>
          </a:r>
          <a:r>
            <a:rPr kumimoji="1" lang="en-US" altLang="ja-JP" sz="1100">
              <a:solidFill>
                <a:schemeClr val="dk1"/>
              </a:solidFill>
              <a:effectLst/>
              <a:latin typeface="+mn-lt"/>
              <a:ea typeface="+mn-ea"/>
              <a:cs typeface="+mn-cs"/>
            </a:rPr>
            <a:t>1.64</a:t>
          </a:r>
          <a:r>
            <a:rPr kumimoji="1" lang="ja-JP" altLang="ja-JP" sz="1100">
              <a:solidFill>
                <a:schemeClr val="dk1"/>
              </a:solidFill>
              <a:effectLst/>
              <a:latin typeface="+mn-lt"/>
              <a:ea typeface="+mn-ea"/>
              <a:cs typeface="+mn-cs"/>
            </a:rPr>
            <a:t>％の増は、新型コロナウイルスワクチン接種に係る国庫支出金において剰余額が発生したこと、ふるさと寄附金事業において、返礼品の支払時期が新年度へずれ込んだことによる予算不用額が増加したことにより、</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年度決算での繰越金が増加したためである。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佐賀県みやき町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一般会計及びその他の特別会計すべてにおいて、実質収支が黒字であるため、連結実質赤字比率は算定されていない。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ただし、国民健康保険特別会計については、</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期連続で実質収支額が赤字となっており、</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年度は、財政支援繰出金として</a:t>
          </a:r>
          <a:r>
            <a:rPr kumimoji="1" lang="en-US" altLang="ja-JP" sz="1100">
              <a:solidFill>
                <a:schemeClr val="dk1"/>
              </a:solidFill>
              <a:effectLst/>
              <a:latin typeface="+mn-lt"/>
              <a:ea typeface="+mn-ea"/>
              <a:cs typeface="+mn-cs"/>
            </a:rPr>
            <a:t>37,642</a:t>
          </a:r>
          <a:r>
            <a:rPr kumimoji="1" lang="ja-JP" altLang="ja-JP" sz="1100">
              <a:solidFill>
                <a:schemeClr val="dk1"/>
              </a:solidFill>
              <a:effectLst/>
              <a:latin typeface="+mn-lt"/>
              <a:ea typeface="+mn-ea"/>
              <a:cs typeface="+mn-cs"/>
            </a:rPr>
            <a:t>千円の繰出を行っている。今後、国民健康保険税の見直しを含め、健全な財政運営に向けた改善を図る。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20921011</v>
      </c>
      <c r="BO4" s="485"/>
      <c r="BP4" s="485"/>
      <c r="BQ4" s="485"/>
      <c r="BR4" s="485"/>
      <c r="BS4" s="485"/>
      <c r="BT4" s="485"/>
      <c r="BU4" s="486"/>
      <c r="BV4" s="484">
        <v>23071671</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9.8000000000000007</v>
      </c>
      <c r="CU4" s="625"/>
      <c r="CV4" s="625"/>
      <c r="CW4" s="625"/>
      <c r="CX4" s="625"/>
      <c r="CY4" s="625"/>
      <c r="CZ4" s="625"/>
      <c r="DA4" s="626"/>
      <c r="DB4" s="624">
        <v>8</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20080888</v>
      </c>
      <c r="BO5" s="456"/>
      <c r="BP5" s="456"/>
      <c r="BQ5" s="456"/>
      <c r="BR5" s="456"/>
      <c r="BS5" s="456"/>
      <c r="BT5" s="456"/>
      <c r="BU5" s="457"/>
      <c r="BV5" s="455">
        <v>22381213</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95.6</v>
      </c>
      <c r="CU5" s="453"/>
      <c r="CV5" s="453"/>
      <c r="CW5" s="453"/>
      <c r="CX5" s="453"/>
      <c r="CY5" s="453"/>
      <c r="CZ5" s="453"/>
      <c r="DA5" s="454"/>
      <c r="DB5" s="452">
        <v>89.2</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840123</v>
      </c>
      <c r="BO6" s="456"/>
      <c r="BP6" s="456"/>
      <c r="BQ6" s="456"/>
      <c r="BR6" s="456"/>
      <c r="BS6" s="456"/>
      <c r="BT6" s="456"/>
      <c r="BU6" s="457"/>
      <c r="BV6" s="455">
        <v>690458</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96.9</v>
      </c>
      <c r="CU6" s="599"/>
      <c r="CV6" s="599"/>
      <c r="CW6" s="599"/>
      <c r="CX6" s="599"/>
      <c r="CY6" s="599"/>
      <c r="CZ6" s="599"/>
      <c r="DA6" s="600"/>
      <c r="DB6" s="598">
        <v>92.3</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104</v>
      </c>
      <c r="AV7" s="514"/>
      <c r="AW7" s="514"/>
      <c r="AX7" s="514"/>
      <c r="AY7" s="469" t="s">
        <v>108</v>
      </c>
      <c r="AZ7" s="470"/>
      <c r="BA7" s="470"/>
      <c r="BB7" s="470"/>
      <c r="BC7" s="470"/>
      <c r="BD7" s="470"/>
      <c r="BE7" s="470"/>
      <c r="BF7" s="470"/>
      <c r="BG7" s="470"/>
      <c r="BH7" s="470"/>
      <c r="BI7" s="470"/>
      <c r="BJ7" s="470"/>
      <c r="BK7" s="470"/>
      <c r="BL7" s="470"/>
      <c r="BM7" s="471"/>
      <c r="BN7" s="455">
        <v>75693</v>
      </c>
      <c r="BO7" s="456"/>
      <c r="BP7" s="456"/>
      <c r="BQ7" s="456"/>
      <c r="BR7" s="456"/>
      <c r="BS7" s="456"/>
      <c r="BT7" s="456"/>
      <c r="BU7" s="457"/>
      <c r="BV7" s="455">
        <v>58615</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7785374</v>
      </c>
      <c r="CU7" s="456"/>
      <c r="CV7" s="456"/>
      <c r="CW7" s="456"/>
      <c r="CX7" s="456"/>
      <c r="CY7" s="456"/>
      <c r="CZ7" s="456"/>
      <c r="DA7" s="457"/>
      <c r="DB7" s="455">
        <v>7929809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104</v>
      </c>
      <c r="AV8" s="514"/>
      <c r="AW8" s="514"/>
      <c r="AX8" s="514"/>
      <c r="AY8" s="469" t="s">
        <v>111</v>
      </c>
      <c r="AZ8" s="470"/>
      <c r="BA8" s="470"/>
      <c r="BB8" s="470"/>
      <c r="BC8" s="470"/>
      <c r="BD8" s="470"/>
      <c r="BE8" s="470"/>
      <c r="BF8" s="470"/>
      <c r="BG8" s="470"/>
      <c r="BH8" s="470"/>
      <c r="BI8" s="470"/>
      <c r="BJ8" s="470"/>
      <c r="BK8" s="470"/>
      <c r="BL8" s="470"/>
      <c r="BM8" s="471"/>
      <c r="BN8" s="455">
        <v>764430</v>
      </c>
      <c r="BO8" s="456"/>
      <c r="BP8" s="456"/>
      <c r="BQ8" s="456"/>
      <c r="BR8" s="456"/>
      <c r="BS8" s="456"/>
      <c r="BT8" s="456"/>
      <c r="BU8" s="457"/>
      <c r="BV8" s="455">
        <v>631843</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0.41</v>
      </c>
      <c r="CU8" s="559"/>
      <c r="CV8" s="559"/>
      <c r="CW8" s="559"/>
      <c r="CX8" s="559"/>
      <c r="CY8" s="559"/>
      <c r="CZ8" s="559"/>
      <c r="DA8" s="560"/>
      <c r="DB8" s="558">
        <v>0.42</v>
      </c>
      <c r="DC8" s="559"/>
      <c r="DD8" s="559"/>
      <c r="DE8" s="559"/>
      <c r="DF8" s="559"/>
      <c r="DG8" s="559"/>
      <c r="DH8" s="559"/>
      <c r="DI8" s="560"/>
    </row>
    <row r="9" spans="1:119" ht="18.75" customHeight="1" thickBot="1" x14ac:dyDescent="0.2">
      <c r="A9" s="181"/>
      <c r="B9" s="587" t="s">
        <v>113</v>
      </c>
      <c r="C9" s="588"/>
      <c r="D9" s="588"/>
      <c r="E9" s="588"/>
      <c r="F9" s="588"/>
      <c r="G9" s="588"/>
      <c r="H9" s="588"/>
      <c r="I9" s="588"/>
      <c r="J9" s="588"/>
      <c r="K9" s="506"/>
      <c r="L9" s="589" t="s">
        <v>114</v>
      </c>
      <c r="M9" s="590"/>
      <c r="N9" s="590"/>
      <c r="O9" s="590"/>
      <c r="P9" s="590"/>
      <c r="Q9" s="591"/>
      <c r="R9" s="592">
        <v>25511</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104</v>
      </c>
      <c r="AV9" s="514"/>
      <c r="AW9" s="514"/>
      <c r="AX9" s="514"/>
      <c r="AY9" s="469" t="s">
        <v>117</v>
      </c>
      <c r="AZ9" s="470"/>
      <c r="BA9" s="470"/>
      <c r="BB9" s="470"/>
      <c r="BC9" s="470"/>
      <c r="BD9" s="470"/>
      <c r="BE9" s="470"/>
      <c r="BF9" s="470"/>
      <c r="BG9" s="470"/>
      <c r="BH9" s="470"/>
      <c r="BI9" s="470"/>
      <c r="BJ9" s="470"/>
      <c r="BK9" s="470"/>
      <c r="BL9" s="470"/>
      <c r="BM9" s="471"/>
      <c r="BN9" s="455">
        <v>132587</v>
      </c>
      <c r="BO9" s="456"/>
      <c r="BP9" s="456"/>
      <c r="BQ9" s="456"/>
      <c r="BR9" s="456"/>
      <c r="BS9" s="456"/>
      <c r="BT9" s="456"/>
      <c r="BU9" s="457"/>
      <c r="BV9" s="455">
        <v>-158665</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14.6</v>
      </c>
      <c r="CU9" s="453"/>
      <c r="CV9" s="453"/>
      <c r="CW9" s="453"/>
      <c r="CX9" s="453"/>
      <c r="CY9" s="453"/>
      <c r="CZ9" s="453"/>
      <c r="DA9" s="454"/>
      <c r="DB9" s="452">
        <v>15.5</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119</v>
      </c>
      <c r="M10" s="412"/>
      <c r="N10" s="412"/>
      <c r="O10" s="412"/>
      <c r="P10" s="412"/>
      <c r="Q10" s="413"/>
      <c r="R10" s="408">
        <v>25278</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246915</v>
      </c>
      <c r="BO10" s="456"/>
      <c r="BP10" s="456"/>
      <c r="BQ10" s="456"/>
      <c r="BR10" s="456"/>
      <c r="BS10" s="456"/>
      <c r="BT10" s="456"/>
      <c r="BU10" s="457"/>
      <c r="BV10" s="455">
        <v>167555</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121</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129</v>
      </c>
      <c r="DC11" s="559"/>
      <c r="DD11" s="559"/>
      <c r="DE11" s="559"/>
      <c r="DF11" s="559"/>
      <c r="DG11" s="559"/>
      <c r="DH11" s="559"/>
      <c r="DI11" s="560"/>
    </row>
    <row r="12" spans="1:119" ht="18.75" customHeight="1" x14ac:dyDescent="0.15">
      <c r="A12" s="181"/>
      <c r="B12" s="561" t="s">
        <v>130</v>
      </c>
      <c r="C12" s="562"/>
      <c r="D12" s="562"/>
      <c r="E12" s="562"/>
      <c r="F12" s="562"/>
      <c r="G12" s="562"/>
      <c r="H12" s="562"/>
      <c r="I12" s="562"/>
      <c r="J12" s="562"/>
      <c r="K12" s="563"/>
      <c r="L12" s="570" t="s">
        <v>131</v>
      </c>
      <c r="M12" s="571"/>
      <c r="N12" s="571"/>
      <c r="O12" s="571"/>
      <c r="P12" s="571"/>
      <c r="Q12" s="572"/>
      <c r="R12" s="573">
        <v>25752</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135</v>
      </c>
      <c r="AV12" s="514"/>
      <c r="AW12" s="514"/>
      <c r="AX12" s="514"/>
      <c r="AY12" s="469" t="s">
        <v>136</v>
      </c>
      <c r="AZ12" s="470"/>
      <c r="BA12" s="470"/>
      <c r="BB12" s="470"/>
      <c r="BC12" s="470"/>
      <c r="BD12" s="470"/>
      <c r="BE12" s="470"/>
      <c r="BF12" s="470"/>
      <c r="BG12" s="470"/>
      <c r="BH12" s="470"/>
      <c r="BI12" s="470"/>
      <c r="BJ12" s="470"/>
      <c r="BK12" s="470"/>
      <c r="BL12" s="470"/>
      <c r="BM12" s="471"/>
      <c r="BN12" s="455">
        <v>288084</v>
      </c>
      <c r="BO12" s="456"/>
      <c r="BP12" s="456"/>
      <c r="BQ12" s="456"/>
      <c r="BR12" s="456"/>
      <c r="BS12" s="456"/>
      <c r="BT12" s="456"/>
      <c r="BU12" s="457"/>
      <c r="BV12" s="455">
        <v>45967</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129</v>
      </c>
      <c r="CU12" s="559"/>
      <c r="CV12" s="559"/>
      <c r="CW12" s="559"/>
      <c r="CX12" s="559"/>
      <c r="CY12" s="559"/>
      <c r="CZ12" s="559"/>
      <c r="DA12" s="560"/>
      <c r="DB12" s="558" t="s">
        <v>138</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139</v>
      </c>
      <c r="N13" s="540"/>
      <c r="O13" s="540"/>
      <c r="P13" s="540"/>
      <c r="Q13" s="541"/>
      <c r="R13" s="542">
        <v>25503</v>
      </c>
      <c r="S13" s="543"/>
      <c r="T13" s="543"/>
      <c r="U13" s="543"/>
      <c r="V13" s="544"/>
      <c r="W13" s="545" t="s">
        <v>140</v>
      </c>
      <c r="X13" s="441"/>
      <c r="Y13" s="441"/>
      <c r="Z13" s="441"/>
      <c r="AA13" s="441"/>
      <c r="AB13" s="442"/>
      <c r="AC13" s="408">
        <v>722</v>
      </c>
      <c r="AD13" s="409"/>
      <c r="AE13" s="409"/>
      <c r="AF13" s="409"/>
      <c r="AG13" s="410"/>
      <c r="AH13" s="408">
        <v>686</v>
      </c>
      <c r="AI13" s="409"/>
      <c r="AJ13" s="409"/>
      <c r="AK13" s="409"/>
      <c r="AL13" s="468"/>
      <c r="AM13" s="512" t="s">
        <v>141</v>
      </c>
      <c r="AN13" s="412"/>
      <c r="AO13" s="412"/>
      <c r="AP13" s="412"/>
      <c r="AQ13" s="412"/>
      <c r="AR13" s="412"/>
      <c r="AS13" s="412"/>
      <c r="AT13" s="413"/>
      <c r="AU13" s="513" t="s">
        <v>135</v>
      </c>
      <c r="AV13" s="514"/>
      <c r="AW13" s="514"/>
      <c r="AX13" s="514"/>
      <c r="AY13" s="469" t="s">
        <v>142</v>
      </c>
      <c r="AZ13" s="470"/>
      <c r="BA13" s="470"/>
      <c r="BB13" s="470"/>
      <c r="BC13" s="470"/>
      <c r="BD13" s="470"/>
      <c r="BE13" s="470"/>
      <c r="BF13" s="470"/>
      <c r="BG13" s="470"/>
      <c r="BH13" s="470"/>
      <c r="BI13" s="470"/>
      <c r="BJ13" s="470"/>
      <c r="BK13" s="470"/>
      <c r="BL13" s="470"/>
      <c r="BM13" s="471"/>
      <c r="BN13" s="455">
        <v>91418</v>
      </c>
      <c r="BO13" s="456"/>
      <c r="BP13" s="456"/>
      <c r="BQ13" s="456"/>
      <c r="BR13" s="456"/>
      <c r="BS13" s="456"/>
      <c r="BT13" s="456"/>
      <c r="BU13" s="457"/>
      <c r="BV13" s="455">
        <v>-37077</v>
      </c>
      <c r="BW13" s="456"/>
      <c r="BX13" s="456"/>
      <c r="BY13" s="456"/>
      <c r="BZ13" s="456"/>
      <c r="CA13" s="456"/>
      <c r="CB13" s="456"/>
      <c r="CC13" s="457"/>
      <c r="CD13" s="495" t="s">
        <v>143</v>
      </c>
      <c r="CE13" s="415"/>
      <c r="CF13" s="415"/>
      <c r="CG13" s="415"/>
      <c r="CH13" s="415"/>
      <c r="CI13" s="415"/>
      <c r="CJ13" s="415"/>
      <c r="CK13" s="415"/>
      <c r="CL13" s="415"/>
      <c r="CM13" s="415"/>
      <c r="CN13" s="415"/>
      <c r="CO13" s="415"/>
      <c r="CP13" s="415"/>
      <c r="CQ13" s="415"/>
      <c r="CR13" s="415"/>
      <c r="CS13" s="496"/>
      <c r="CT13" s="452">
        <v>9.6</v>
      </c>
      <c r="CU13" s="453"/>
      <c r="CV13" s="453"/>
      <c r="CW13" s="453"/>
      <c r="CX13" s="453"/>
      <c r="CY13" s="453"/>
      <c r="CZ13" s="453"/>
      <c r="DA13" s="454"/>
      <c r="DB13" s="452">
        <v>9.4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144</v>
      </c>
      <c r="M14" s="582"/>
      <c r="N14" s="582"/>
      <c r="O14" s="582"/>
      <c r="P14" s="582"/>
      <c r="Q14" s="583"/>
      <c r="R14" s="542">
        <v>25823</v>
      </c>
      <c r="S14" s="543"/>
      <c r="T14" s="543"/>
      <c r="U14" s="543"/>
      <c r="V14" s="544"/>
      <c r="W14" s="546"/>
      <c r="X14" s="444"/>
      <c r="Y14" s="444"/>
      <c r="Z14" s="444"/>
      <c r="AA14" s="444"/>
      <c r="AB14" s="445"/>
      <c r="AC14" s="535">
        <v>6.3</v>
      </c>
      <c r="AD14" s="536"/>
      <c r="AE14" s="536"/>
      <c r="AF14" s="536"/>
      <c r="AG14" s="537"/>
      <c r="AH14" s="535">
        <v>6.2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145</v>
      </c>
      <c r="CE14" s="493"/>
      <c r="CF14" s="493"/>
      <c r="CG14" s="493"/>
      <c r="CH14" s="493"/>
      <c r="CI14" s="493"/>
      <c r="CJ14" s="493"/>
      <c r="CK14" s="493"/>
      <c r="CL14" s="493"/>
      <c r="CM14" s="493"/>
      <c r="CN14" s="493"/>
      <c r="CO14" s="493"/>
      <c r="CP14" s="493"/>
      <c r="CQ14" s="493"/>
      <c r="CR14" s="493"/>
      <c r="CS14" s="494"/>
      <c r="CT14" s="552" t="s">
        <v>138</v>
      </c>
      <c r="CU14" s="553"/>
      <c r="CV14" s="553"/>
      <c r="CW14" s="553"/>
      <c r="CX14" s="553"/>
      <c r="CY14" s="553"/>
      <c r="CZ14" s="553"/>
      <c r="DA14" s="554"/>
      <c r="DB14" s="552" t="s">
        <v>138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139</v>
      </c>
      <c r="N15" s="540"/>
      <c r="O15" s="540"/>
      <c r="P15" s="540"/>
      <c r="Q15" s="541"/>
      <c r="R15" s="542">
        <v>25632</v>
      </c>
      <c r="S15" s="543"/>
      <c r="T15" s="543"/>
      <c r="U15" s="543"/>
      <c r="V15" s="544"/>
      <c r="W15" s="545" t="s">
        <v>146</v>
      </c>
      <c r="X15" s="441"/>
      <c r="Y15" s="441"/>
      <c r="Z15" s="441"/>
      <c r="AA15" s="441"/>
      <c r="AB15" s="442"/>
      <c r="AC15" s="408">
        <v>3287</v>
      </c>
      <c r="AD15" s="409"/>
      <c r="AE15" s="409"/>
      <c r="AF15" s="409"/>
      <c r="AG15" s="410"/>
      <c r="AH15" s="408">
        <v>3155</v>
      </c>
      <c r="AI15" s="409"/>
      <c r="AJ15" s="409"/>
      <c r="AK15" s="409"/>
      <c r="AL15" s="468"/>
      <c r="AM15" s="512"/>
      <c r="AN15" s="412"/>
      <c r="AO15" s="412"/>
      <c r="AP15" s="412"/>
      <c r="AQ15" s="412"/>
      <c r="AR15" s="412"/>
      <c r="AS15" s="412"/>
      <c r="AT15" s="413"/>
      <c r="AU15" s="513"/>
      <c r="AV15" s="514"/>
      <c r="AW15" s="514"/>
      <c r="AX15" s="514"/>
      <c r="AY15" s="481" t="s">
        <v>147</v>
      </c>
      <c r="AZ15" s="482"/>
      <c r="BA15" s="482"/>
      <c r="BB15" s="482"/>
      <c r="BC15" s="482"/>
      <c r="BD15" s="482"/>
      <c r="BE15" s="482"/>
      <c r="BF15" s="482"/>
      <c r="BG15" s="482"/>
      <c r="BH15" s="482"/>
      <c r="BI15" s="482"/>
      <c r="BJ15" s="482"/>
      <c r="BK15" s="482"/>
      <c r="BL15" s="482"/>
      <c r="BM15" s="483"/>
      <c r="BN15" s="484">
        <v>2897223</v>
      </c>
      <c r="BO15" s="485"/>
      <c r="BP15" s="485"/>
      <c r="BQ15" s="485"/>
      <c r="BR15" s="485"/>
      <c r="BS15" s="485"/>
      <c r="BT15" s="485"/>
      <c r="BU15" s="486"/>
      <c r="BV15" s="484">
        <v>2744419</v>
      </c>
      <c r="BW15" s="485"/>
      <c r="BX15" s="485"/>
      <c r="BY15" s="485"/>
      <c r="BZ15" s="485"/>
      <c r="CA15" s="485"/>
      <c r="CB15" s="485"/>
      <c r="CC15" s="486"/>
      <c r="CD15" s="555" t="s">
        <v>148</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149</v>
      </c>
      <c r="M16" s="530"/>
      <c r="N16" s="530"/>
      <c r="O16" s="530"/>
      <c r="P16" s="530"/>
      <c r="Q16" s="531"/>
      <c r="R16" s="532" t="s">
        <v>150</v>
      </c>
      <c r="S16" s="533"/>
      <c r="T16" s="533"/>
      <c r="U16" s="533"/>
      <c r="V16" s="534"/>
      <c r="W16" s="546"/>
      <c r="X16" s="444"/>
      <c r="Y16" s="444"/>
      <c r="Z16" s="444"/>
      <c r="AA16" s="444"/>
      <c r="AB16" s="445"/>
      <c r="AC16" s="535">
        <v>28.7</v>
      </c>
      <c r="AD16" s="536"/>
      <c r="AE16" s="536"/>
      <c r="AF16" s="536"/>
      <c r="AG16" s="537"/>
      <c r="AH16" s="535">
        <v>28.6</v>
      </c>
      <c r="AI16" s="536"/>
      <c r="AJ16" s="536"/>
      <c r="AK16" s="536"/>
      <c r="AL16" s="538"/>
      <c r="AM16" s="512"/>
      <c r="AN16" s="412"/>
      <c r="AO16" s="412"/>
      <c r="AP16" s="412"/>
      <c r="AQ16" s="412"/>
      <c r="AR16" s="412"/>
      <c r="AS16" s="412"/>
      <c r="AT16" s="413"/>
      <c r="AU16" s="513"/>
      <c r="AV16" s="514"/>
      <c r="AW16" s="514"/>
      <c r="AX16" s="514"/>
      <c r="AY16" s="469" t="s">
        <v>151</v>
      </c>
      <c r="AZ16" s="470"/>
      <c r="BA16" s="470"/>
      <c r="BB16" s="470"/>
      <c r="BC16" s="470"/>
      <c r="BD16" s="470"/>
      <c r="BE16" s="470"/>
      <c r="BF16" s="470"/>
      <c r="BG16" s="470"/>
      <c r="BH16" s="470"/>
      <c r="BI16" s="470"/>
      <c r="BJ16" s="470"/>
      <c r="BK16" s="470"/>
      <c r="BL16" s="470"/>
      <c r="BM16" s="471"/>
      <c r="BN16" s="455">
        <v>6949434</v>
      </c>
      <c r="BO16" s="456"/>
      <c r="BP16" s="456"/>
      <c r="BQ16" s="456"/>
      <c r="BR16" s="456"/>
      <c r="BS16" s="456"/>
      <c r="BT16" s="456"/>
      <c r="BU16" s="457"/>
      <c r="BV16" s="455">
        <v>6851622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152</v>
      </c>
      <c r="N17" s="549"/>
      <c r="O17" s="549"/>
      <c r="P17" s="549"/>
      <c r="Q17" s="550"/>
      <c r="R17" s="532" t="s">
        <v>153</v>
      </c>
      <c r="S17" s="533"/>
      <c r="T17" s="533"/>
      <c r="U17" s="533"/>
      <c r="V17" s="534"/>
      <c r="W17" s="545" t="s">
        <v>154</v>
      </c>
      <c r="X17" s="441"/>
      <c r="Y17" s="441"/>
      <c r="Z17" s="441"/>
      <c r="AA17" s="441"/>
      <c r="AB17" s="442"/>
      <c r="AC17" s="408">
        <v>7433</v>
      </c>
      <c r="AD17" s="409"/>
      <c r="AE17" s="409"/>
      <c r="AF17" s="409"/>
      <c r="AG17" s="410"/>
      <c r="AH17" s="408">
        <v>7209</v>
      </c>
      <c r="AI17" s="409"/>
      <c r="AJ17" s="409"/>
      <c r="AK17" s="409"/>
      <c r="AL17" s="468"/>
      <c r="AM17" s="512"/>
      <c r="AN17" s="412"/>
      <c r="AO17" s="412"/>
      <c r="AP17" s="412"/>
      <c r="AQ17" s="412"/>
      <c r="AR17" s="412"/>
      <c r="AS17" s="412"/>
      <c r="AT17" s="413"/>
      <c r="AU17" s="513"/>
      <c r="AV17" s="514"/>
      <c r="AW17" s="514"/>
      <c r="AX17" s="514"/>
      <c r="AY17" s="469" t="s">
        <v>155</v>
      </c>
      <c r="AZ17" s="470"/>
      <c r="BA17" s="470"/>
      <c r="BB17" s="470"/>
      <c r="BC17" s="470"/>
      <c r="BD17" s="470"/>
      <c r="BE17" s="470"/>
      <c r="BF17" s="470"/>
      <c r="BG17" s="470"/>
      <c r="BH17" s="470"/>
      <c r="BI17" s="470"/>
      <c r="BJ17" s="470"/>
      <c r="BK17" s="470"/>
      <c r="BL17" s="470"/>
      <c r="BM17" s="471"/>
      <c r="BN17" s="455">
        <v>3631496</v>
      </c>
      <c r="BO17" s="456"/>
      <c r="BP17" s="456"/>
      <c r="BQ17" s="456"/>
      <c r="BR17" s="456"/>
      <c r="BS17" s="456"/>
      <c r="BT17" s="456"/>
      <c r="BU17" s="457"/>
      <c r="BV17" s="455">
        <v>3448010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156</v>
      </c>
      <c r="C18" s="506"/>
      <c r="D18" s="506"/>
      <c r="E18" s="507"/>
      <c r="F18" s="507"/>
      <c r="G18" s="507"/>
      <c r="H18" s="507"/>
      <c r="I18" s="507"/>
      <c r="J18" s="507"/>
      <c r="K18" s="507"/>
      <c r="L18" s="508">
        <v>51.92</v>
      </c>
      <c r="M18" s="508"/>
      <c r="N18" s="508"/>
      <c r="O18" s="508"/>
      <c r="P18" s="508"/>
      <c r="Q18" s="508"/>
      <c r="R18" s="509"/>
      <c r="S18" s="509"/>
      <c r="T18" s="509"/>
      <c r="U18" s="509"/>
      <c r="V18" s="510"/>
      <c r="W18" s="526"/>
      <c r="X18" s="527"/>
      <c r="Y18" s="527"/>
      <c r="Z18" s="527"/>
      <c r="AA18" s="527"/>
      <c r="AB18" s="551"/>
      <c r="AC18" s="425">
        <v>65</v>
      </c>
      <c r="AD18" s="426"/>
      <c r="AE18" s="426"/>
      <c r="AF18" s="426"/>
      <c r="AG18" s="511"/>
      <c r="AH18" s="425">
        <v>65.2</v>
      </c>
      <c r="AI18" s="426"/>
      <c r="AJ18" s="426"/>
      <c r="AK18" s="426"/>
      <c r="AL18" s="427"/>
      <c r="AM18" s="512"/>
      <c r="AN18" s="412"/>
      <c r="AO18" s="412"/>
      <c r="AP18" s="412"/>
      <c r="AQ18" s="412"/>
      <c r="AR18" s="412"/>
      <c r="AS18" s="412"/>
      <c r="AT18" s="413"/>
      <c r="AU18" s="513"/>
      <c r="AV18" s="514"/>
      <c r="AW18" s="514"/>
      <c r="AX18" s="514"/>
      <c r="AY18" s="469" t="s">
        <v>157</v>
      </c>
      <c r="AZ18" s="470"/>
      <c r="BA18" s="470"/>
      <c r="BB18" s="470"/>
      <c r="BC18" s="470"/>
      <c r="BD18" s="470"/>
      <c r="BE18" s="470"/>
      <c r="BF18" s="470"/>
      <c r="BG18" s="470"/>
      <c r="BH18" s="470"/>
      <c r="BI18" s="470"/>
      <c r="BJ18" s="470"/>
      <c r="BK18" s="470"/>
      <c r="BL18" s="470"/>
      <c r="BM18" s="471"/>
      <c r="BN18" s="455">
        <v>7528982</v>
      </c>
      <c r="BO18" s="456"/>
      <c r="BP18" s="456"/>
      <c r="BQ18" s="456"/>
      <c r="BR18" s="456"/>
      <c r="BS18" s="456"/>
      <c r="BT18" s="456"/>
      <c r="BU18" s="457"/>
      <c r="BV18" s="455">
        <v>7127658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158</v>
      </c>
      <c r="C19" s="506"/>
      <c r="D19" s="506"/>
      <c r="E19" s="507"/>
      <c r="F19" s="507"/>
      <c r="G19" s="507"/>
      <c r="H19" s="507"/>
      <c r="I19" s="507"/>
      <c r="J19" s="507"/>
      <c r="K19" s="507"/>
      <c r="L19" s="515">
        <v>491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159</v>
      </c>
      <c r="AZ19" s="470"/>
      <c r="BA19" s="470"/>
      <c r="BB19" s="470"/>
      <c r="BC19" s="470"/>
      <c r="BD19" s="470"/>
      <c r="BE19" s="470"/>
      <c r="BF19" s="470"/>
      <c r="BG19" s="470"/>
      <c r="BH19" s="470"/>
      <c r="BI19" s="470"/>
      <c r="BJ19" s="470"/>
      <c r="BK19" s="470"/>
      <c r="BL19" s="470"/>
      <c r="BM19" s="471"/>
      <c r="BN19" s="455">
        <v>10454957</v>
      </c>
      <c r="BO19" s="456"/>
      <c r="BP19" s="456"/>
      <c r="BQ19" s="456"/>
      <c r="BR19" s="456"/>
      <c r="BS19" s="456"/>
      <c r="BT19" s="456"/>
      <c r="BU19" s="457"/>
      <c r="BV19" s="455">
        <v>10086432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160</v>
      </c>
      <c r="C20" s="506"/>
      <c r="D20" s="506"/>
      <c r="E20" s="507"/>
      <c r="F20" s="507"/>
      <c r="G20" s="507"/>
      <c r="H20" s="507"/>
      <c r="I20" s="507"/>
      <c r="J20" s="507"/>
      <c r="K20" s="507"/>
      <c r="L20" s="515">
        <v>9229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162</v>
      </c>
      <c r="C22" s="432"/>
      <c r="D22" s="433"/>
      <c r="E22" s="440" t="s">
        <v>1</v>
      </c>
      <c r="F22" s="441"/>
      <c r="G22" s="441"/>
      <c r="H22" s="441"/>
      <c r="I22" s="441"/>
      <c r="J22" s="441"/>
      <c r="K22" s="442"/>
      <c r="L22" s="440" t="s">
        <v>163</v>
      </c>
      <c r="M22" s="441"/>
      <c r="N22" s="441"/>
      <c r="O22" s="441"/>
      <c r="P22" s="442"/>
      <c r="Q22" s="446" t="s">
        <v>164</v>
      </c>
      <c r="R22" s="447"/>
      <c r="S22" s="447"/>
      <c r="T22" s="447"/>
      <c r="U22" s="447"/>
      <c r="V22" s="448"/>
      <c r="W22" s="497" t="s">
        <v>165</v>
      </c>
      <c r="X22" s="432"/>
      <c r="Y22" s="433"/>
      <c r="Z22" s="440" t="s">
        <v>1</v>
      </c>
      <c r="AA22" s="441"/>
      <c r="AB22" s="441"/>
      <c r="AC22" s="441"/>
      <c r="AD22" s="441"/>
      <c r="AE22" s="441"/>
      <c r="AF22" s="441"/>
      <c r="AG22" s="442"/>
      <c r="AH22" s="458" t="s">
        <v>166</v>
      </c>
      <c r="AI22" s="441"/>
      <c r="AJ22" s="441"/>
      <c r="AK22" s="441"/>
      <c r="AL22" s="442"/>
      <c r="AM22" s="458" t="s">
        <v>167</v>
      </c>
      <c r="AN22" s="459"/>
      <c r="AO22" s="459"/>
      <c r="AP22" s="459"/>
      <c r="AQ22" s="459"/>
      <c r="AR22" s="460"/>
      <c r="AS22" s="446" t="s">
        <v>164</v>
      </c>
      <c r="AT22" s="447"/>
      <c r="AU22" s="447"/>
      <c r="AV22" s="447"/>
      <c r="AW22" s="447"/>
      <c r="AX22" s="464"/>
      <c r="AY22" s="481" t="s">
        <v>168</v>
      </c>
      <c r="AZ22" s="482"/>
      <c r="BA22" s="482"/>
      <c r="BB22" s="482"/>
      <c r="BC22" s="482"/>
      <c r="BD22" s="482"/>
      <c r="BE22" s="482"/>
      <c r="BF22" s="482"/>
      <c r="BG22" s="482"/>
      <c r="BH22" s="482"/>
      <c r="BI22" s="482"/>
      <c r="BJ22" s="482"/>
      <c r="BK22" s="482"/>
      <c r="BL22" s="482"/>
      <c r="BM22" s="483"/>
      <c r="BN22" s="484">
        <v>15839859</v>
      </c>
      <c r="BO22" s="485"/>
      <c r="BP22" s="485"/>
      <c r="BQ22" s="485"/>
      <c r="BR22" s="485"/>
      <c r="BS22" s="485"/>
      <c r="BT22" s="485"/>
      <c r="BU22" s="486"/>
      <c r="BV22" s="484">
        <v>16470879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169</v>
      </c>
      <c r="AZ23" s="470"/>
      <c r="BA23" s="470"/>
      <c r="BB23" s="470"/>
      <c r="BC23" s="470"/>
      <c r="BD23" s="470"/>
      <c r="BE23" s="470"/>
      <c r="BF23" s="470"/>
      <c r="BG23" s="470"/>
      <c r="BH23" s="470"/>
      <c r="BI23" s="470"/>
      <c r="BJ23" s="470"/>
      <c r="BK23" s="470"/>
      <c r="BL23" s="470"/>
      <c r="BM23" s="471"/>
      <c r="BN23" s="455">
        <v>6497285</v>
      </c>
      <c r="BO23" s="456"/>
      <c r="BP23" s="456"/>
      <c r="BQ23" s="456"/>
      <c r="BR23" s="456"/>
      <c r="BS23" s="456"/>
      <c r="BT23" s="456"/>
      <c r="BU23" s="457"/>
      <c r="BV23" s="455">
        <v>6537581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170</v>
      </c>
      <c r="F24" s="412"/>
      <c r="G24" s="412"/>
      <c r="H24" s="412"/>
      <c r="I24" s="412"/>
      <c r="J24" s="412"/>
      <c r="K24" s="413"/>
      <c r="L24" s="408">
        <v>1</v>
      </c>
      <c r="M24" s="409"/>
      <c r="N24" s="409"/>
      <c r="O24" s="409"/>
      <c r="P24" s="410"/>
      <c r="Q24" s="408">
        <v>7760</v>
      </c>
      <c r="R24" s="409"/>
      <c r="S24" s="409"/>
      <c r="T24" s="409"/>
      <c r="U24" s="409"/>
      <c r="V24" s="410"/>
      <c r="W24" s="498"/>
      <c r="X24" s="435"/>
      <c r="Y24" s="436"/>
      <c r="Z24" s="411" t="s">
        <v>171</v>
      </c>
      <c r="AA24" s="412"/>
      <c r="AB24" s="412"/>
      <c r="AC24" s="412"/>
      <c r="AD24" s="412"/>
      <c r="AE24" s="412"/>
      <c r="AF24" s="412"/>
      <c r="AG24" s="413"/>
      <c r="AH24" s="408">
        <v>228</v>
      </c>
      <c r="AI24" s="409"/>
      <c r="AJ24" s="409"/>
      <c r="AK24" s="409"/>
      <c r="AL24" s="410"/>
      <c r="AM24" s="408">
        <v>688104</v>
      </c>
      <c r="AN24" s="409"/>
      <c r="AO24" s="409"/>
      <c r="AP24" s="409"/>
      <c r="AQ24" s="409"/>
      <c r="AR24" s="410"/>
      <c r="AS24" s="408">
        <v>3018</v>
      </c>
      <c r="AT24" s="409"/>
      <c r="AU24" s="409"/>
      <c r="AV24" s="409"/>
      <c r="AW24" s="409"/>
      <c r="AX24" s="468"/>
      <c r="AY24" s="428" t="s">
        <v>172</v>
      </c>
      <c r="AZ24" s="429"/>
      <c r="BA24" s="429"/>
      <c r="BB24" s="429"/>
      <c r="BC24" s="429"/>
      <c r="BD24" s="429"/>
      <c r="BE24" s="429"/>
      <c r="BF24" s="429"/>
      <c r="BG24" s="429"/>
      <c r="BH24" s="429"/>
      <c r="BI24" s="429"/>
      <c r="BJ24" s="429"/>
      <c r="BK24" s="429"/>
      <c r="BL24" s="429"/>
      <c r="BM24" s="430"/>
      <c r="BN24" s="455">
        <v>11171881</v>
      </c>
      <c r="BO24" s="456"/>
      <c r="BP24" s="456"/>
      <c r="BQ24" s="456"/>
      <c r="BR24" s="456"/>
      <c r="BS24" s="456"/>
      <c r="BT24" s="456"/>
      <c r="BU24" s="457"/>
      <c r="BV24" s="455">
        <v>11408818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173</v>
      </c>
      <c r="F25" s="412"/>
      <c r="G25" s="412"/>
      <c r="H25" s="412"/>
      <c r="I25" s="412"/>
      <c r="J25" s="412"/>
      <c r="K25" s="413"/>
      <c r="L25" s="408">
        <v>1</v>
      </c>
      <c r="M25" s="409"/>
      <c r="N25" s="409"/>
      <c r="O25" s="409"/>
      <c r="P25" s="410"/>
      <c r="Q25" s="408">
        <v>6300</v>
      </c>
      <c r="R25" s="409"/>
      <c r="S25" s="409"/>
      <c r="T25" s="409"/>
      <c r="U25" s="409"/>
      <c r="V25" s="410"/>
      <c r="W25" s="498"/>
      <c r="X25" s="435"/>
      <c r="Y25" s="436"/>
      <c r="Z25" s="411" t="s">
        <v>174</v>
      </c>
      <c r="AA25" s="412"/>
      <c r="AB25" s="412"/>
      <c r="AC25" s="412"/>
      <c r="AD25" s="412"/>
      <c r="AE25" s="412"/>
      <c r="AF25" s="412"/>
      <c r="AG25" s="413"/>
      <c r="AH25" s="408" t="s">
        <v>175</v>
      </c>
      <c r="AI25" s="409"/>
      <c r="AJ25" s="409"/>
      <c r="AK25" s="409"/>
      <c r="AL25" s="410"/>
      <c r="AM25" s="408" t="s">
        <v>138</v>
      </c>
      <c r="AN25" s="409"/>
      <c r="AO25" s="409"/>
      <c r="AP25" s="409"/>
      <c r="AQ25" s="409"/>
      <c r="AR25" s="410"/>
      <c r="AS25" s="408" t="s">
        <v>175</v>
      </c>
      <c r="AT25" s="409"/>
      <c r="AU25" s="409"/>
      <c r="AV25" s="409"/>
      <c r="AW25" s="409"/>
      <c r="AX25" s="468"/>
      <c r="AY25" s="481" t="s">
        <v>176</v>
      </c>
      <c r="AZ25" s="482"/>
      <c r="BA25" s="482"/>
      <c r="BB25" s="482"/>
      <c r="BC25" s="482"/>
      <c r="BD25" s="482"/>
      <c r="BE25" s="482"/>
      <c r="BF25" s="482"/>
      <c r="BG25" s="482"/>
      <c r="BH25" s="482"/>
      <c r="BI25" s="482"/>
      <c r="BJ25" s="482"/>
      <c r="BK25" s="482"/>
      <c r="BL25" s="482"/>
      <c r="BM25" s="483"/>
      <c r="BN25" s="484">
        <v>3646351</v>
      </c>
      <c r="BO25" s="485"/>
      <c r="BP25" s="485"/>
      <c r="BQ25" s="485"/>
      <c r="BR25" s="485"/>
      <c r="BS25" s="485"/>
      <c r="BT25" s="485"/>
      <c r="BU25" s="486"/>
      <c r="BV25" s="484">
        <v>3090127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177</v>
      </c>
      <c r="F26" s="412"/>
      <c r="G26" s="412"/>
      <c r="H26" s="412"/>
      <c r="I26" s="412"/>
      <c r="J26" s="412"/>
      <c r="K26" s="413"/>
      <c r="L26" s="408">
        <v>1</v>
      </c>
      <c r="M26" s="409"/>
      <c r="N26" s="409"/>
      <c r="O26" s="409"/>
      <c r="P26" s="410"/>
      <c r="Q26" s="408">
        <v>5300</v>
      </c>
      <c r="R26" s="409"/>
      <c r="S26" s="409"/>
      <c r="T26" s="409"/>
      <c r="U26" s="409"/>
      <c r="V26" s="410"/>
      <c r="W26" s="498"/>
      <c r="X26" s="435"/>
      <c r="Y26" s="436"/>
      <c r="Z26" s="411" t="s">
        <v>178</v>
      </c>
      <c r="AA26" s="466"/>
      <c r="AB26" s="466"/>
      <c r="AC26" s="466"/>
      <c r="AD26" s="466"/>
      <c r="AE26" s="466"/>
      <c r="AF26" s="466"/>
      <c r="AG26" s="467"/>
      <c r="AH26" s="408">
        <v>5</v>
      </c>
      <c r="AI26" s="409"/>
      <c r="AJ26" s="409"/>
      <c r="AK26" s="409"/>
      <c r="AL26" s="410"/>
      <c r="AM26" s="408">
        <v>14915</v>
      </c>
      <c r="AN26" s="409"/>
      <c r="AO26" s="409"/>
      <c r="AP26" s="409"/>
      <c r="AQ26" s="409"/>
      <c r="AR26" s="410"/>
      <c r="AS26" s="408">
        <v>2983</v>
      </c>
      <c r="AT26" s="409"/>
      <c r="AU26" s="409"/>
      <c r="AV26" s="409"/>
      <c r="AW26" s="409"/>
      <c r="AX26" s="468"/>
      <c r="AY26" s="495" t="s">
        <v>179</v>
      </c>
      <c r="AZ26" s="415"/>
      <c r="BA26" s="415"/>
      <c r="BB26" s="415"/>
      <c r="BC26" s="415"/>
      <c r="BD26" s="415"/>
      <c r="BE26" s="415"/>
      <c r="BF26" s="415"/>
      <c r="BG26" s="415"/>
      <c r="BH26" s="415"/>
      <c r="BI26" s="415"/>
      <c r="BJ26" s="415"/>
      <c r="BK26" s="415"/>
      <c r="BL26" s="415"/>
      <c r="BM26" s="496"/>
      <c r="BN26" s="455" t="s">
        <v>138</v>
      </c>
      <c r="BO26" s="456"/>
      <c r="BP26" s="456"/>
      <c r="BQ26" s="456"/>
      <c r="BR26" s="456"/>
      <c r="BS26" s="456"/>
      <c r="BT26" s="456"/>
      <c r="BU26" s="457"/>
      <c r="BV26" s="455" t="s">
        <v>138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180</v>
      </c>
      <c r="F27" s="412"/>
      <c r="G27" s="412"/>
      <c r="H27" s="412"/>
      <c r="I27" s="412"/>
      <c r="J27" s="412"/>
      <c r="K27" s="413"/>
      <c r="L27" s="408">
        <v>1</v>
      </c>
      <c r="M27" s="409"/>
      <c r="N27" s="409"/>
      <c r="O27" s="409"/>
      <c r="P27" s="410"/>
      <c r="Q27" s="408">
        <v>3260</v>
      </c>
      <c r="R27" s="409"/>
      <c r="S27" s="409"/>
      <c r="T27" s="409"/>
      <c r="U27" s="409"/>
      <c r="V27" s="410"/>
      <c r="W27" s="498"/>
      <c r="X27" s="435"/>
      <c r="Y27" s="436"/>
      <c r="Z27" s="411" t="s">
        <v>181</v>
      </c>
      <c r="AA27" s="412"/>
      <c r="AB27" s="412"/>
      <c r="AC27" s="412"/>
      <c r="AD27" s="412"/>
      <c r="AE27" s="412"/>
      <c r="AF27" s="412"/>
      <c r="AG27" s="413"/>
      <c r="AH27" s="408">
        <v>2</v>
      </c>
      <c r="AI27" s="409"/>
      <c r="AJ27" s="409"/>
      <c r="AK27" s="409"/>
      <c r="AL27" s="410"/>
      <c r="AM27" s="408" t="s">
        <v>182</v>
      </c>
      <c r="AN27" s="409"/>
      <c r="AO27" s="409"/>
      <c r="AP27" s="409"/>
      <c r="AQ27" s="409"/>
      <c r="AR27" s="410"/>
      <c r="AS27" s="408" t="s">
        <v>183</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v>284877</v>
      </c>
      <c r="BO27" s="490"/>
      <c r="BP27" s="490"/>
      <c r="BQ27" s="490"/>
      <c r="BR27" s="490"/>
      <c r="BS27" s="490"/>
      <c r="BT27" s="490"/>
      <c r="BU27" s="491"/>
      <c r="BV27" s="489">
        <v>284445</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185</v>
      </c>
      <c r="F28" s="412"/>
      <c r="G28" s="412"/>
      <c r="H28" s="412"/>
      <c r="I28" s="412"/>
      <c r="J28" s="412"/>
      <c r="K28" s="413"/>
      <c r="L28" s="408">
        <v>1</v>
      </c>
      <c r="M28" s="409"/>
      <c r="N28" s="409"/>
      <c r="O28" s="409"/>
      <c r="P28" s="410"/>
      <c r="Q28" s="408">
        <v>2710</v>
      </c>
      <c r="R28" s="409"/>
      <c r="S28" s="409"/>
      <c r="T28" s="409"/>
      <c r="U28" s="409"/>
      <c r="V28" s="410"/>
      <c r="W28" s="498"/>
      <c r="X28" s="435"/>
      <c r="Y28" s="436"/>
      <c r="Z28" s="411" t="s">
        <v>186</v>
      </c>
      <c r="AA28" s="412"/>
      <c r="AB28" s="412"/>
      <c r="AC28" s="412"/>
      <c r="AD28" s="412"/>
      <c r="AE28" s="412"/>
      <c r="AF28" s="412"/>
      <c r="AG28" s="413"/>
      <c r="AH28" s="408" t="s">
        <v>138</v>
      </c>
      <c r="AI28" s="409"/>
      <c r="AJ28" s="409"/>
      <c r="AK28" s="409"/>
      <c r="AL28" s="410"/>
      <c r="AM28" s="408" t="s">
        <v>138</v>
      </c>
      <c r="AN28" s="409"/>
      <c r="AO28" s="409"/>
      <c r="AP28" s="409"/>
      <c r="AQ28" s="409"/>
      <c r="AR28" s="410"/>
      <c r="AS28" s="408" t="s">
        <v>138</v>
      </c>
      <c r="AT28" s="409"/>
      <c r="AU28" s="409"/>
      <c r="AV28" s="409"/>
      <c r="AW28" s="409"/>
      <c r="AX28" s="468"/>
      <c r="AY28" s="472" t="s">
        <v>187</v>
      </c>
      <c r="AZ28" s="473"/>
      <c r="BA28" s="473"/>
      <c r="BB28" s="474"/>
      <c r="BC28" s="481" t="s">
        <v>50</v>
      </c>
      <c r="BD28" s="482"/>
      <c r="BE28" s="482"/>
      <c r="BF28" s="482"/>
      <c r="BG28" s="482"/>
      <c r="BH28" s="482"/>
      <c r="BI28" s="482"/>
      <c r="BJ28" s="482"/>
      <c r="BK28" s="482"/>
      <c r="BL28" s="482"/>
      <c r="BM28" s="483"/>
      <c r="BN28" s="484">
        <v>2038098</v>
      </c>
      <c r="BO28" s="485"/>
      <c r="BP28" s="485"/>
      <c r="BQ28" s="485"/>
      <c r="BR28" s="485"/>
      <c r="BS28" s="485"/>
      <c r="BT28" s="485"/>
      <c r="BU28" s="486"/>
      <c r="BV28" s="484">
        <v>2079267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188</v>
      </c>
      <c r="F29" s="412"/>
      <c r="G29" s="412"/>
      <c r="H29" s="412"/>
      <c r="I29" s="412"/>
      <c r="J29" s="412"/>
      <c r="K29" s="413"/>
      <c r="L29" s="408">
        <v>14</v>
      </c>
      <c r="M29" s="409"/>
      <c r="N29" s="409"/>
      <c r="O29" s="409"/>
      <c r="P29" s="410"/>
      <c r="Q29" s="408">
        <v>2530</v>
      </c>
      <c r="R29" s="409"/>
      <c r="S29" s="409"/>
      <c r="T29" s="409"/>
      <c r="U29" s="409"/>
      <c r="V29" s="410"/>
      <c r="W29" s="499"/>
      <c r="X29" s="500"/>
      <c r="Y29" s="501"/>
      <c r="Z29" s="411" t="s">
        <v>189</v>
      </c>
      <c r="AA29" s="412"/>
      <c r="AB29" s="412"/>
      <c r="AC29" s="412"/>
      <c r="AD29" s="412"/>
      <c r="AE29" s="412"/>
      <c r="AF29" s="412"/>
      <c r="AG29" s="413"/>
      <c r="AH29" s="408">
        <v>230</v>
      </c>
      <c r="AI29" s="409"/>
      <c r="AJ29" s="409"/>
      <c r="AK29" s="409"/>
      <c r="AL29" s="410"/>
      <c r="AM29" s="408">
        <v>696000</v>
      </c>
      <c r="AN29" s="409"/>
      <c r="AO29" s="409"/>
      <c r="AP29" s="409"/>
      <c r="AQ29" s="409"/>
      <c r="AR29" s="410"/>
      <c r="AS29" s="408">
        <v>3026</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1884901</v>
      </c>
      <c r="BO29" s="456"/>
      <c r="BP29" s="456"/>
      <c r="BQ29" s="456"/>
      <c r="BR29" s="456"/>
      <c r="BS29" s="456"/>
      <c r="BT29" s="456"/>
      <c r="BU29" s="457"/>
      <c r="BV29" s="455">
        <v>2000363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96.6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8126034</v>
      </c>
      <c r="BO30" s="490"/>
      <c r="BP30" s="490"/>
      <c r="BQ30" s="490"/>
      <c r="BR30" s="490"/>
      <c r="BS30" s="490"/>
      <c r="BT30" s="490"/>
      <c r="BU30" s="491"/>
      <c r="BV30" s="489">
        <v>8597219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198</v>
      </c>
      <c r="D33" s="407"/>
      <c r="E33" s="406" t="s">
        <v>199</v>
      </c>
      <c r="F33" s="406"/>
      <c r="G33" s="406"/>
      <c r="H33" s="406"/>
      <c r="I33" s="406"/>
      <c r="J33" s="406"/>
      <c r="K33" s="406"/>
      <c r="L33" s="406"/>
      <c r="M33" s="406"/>
      <c r="N33" s="406"/>
      <c r="O33" s="406"/>
      <c r="P33" s="406"/>
      <c r="Q33" s="406"/>
      <c r="R33" s="406"/>
      <c r="S33" s="406"/>
      <c r="T33" s="206"/>
      <c r="U33" s="407" t="s">
        <v>198</v>
      </c>
      <c r="V33" s="407"/>
      <c r="W33" s="406" t="s">
        <v>199</v>
      </c>
      <c r="X33" s="406"/>
      <c r="Y33" s="406"/>
      <c r="Z33" s="406"/>
      <c r="AA33" s="406"/>
      <c r="AB33" s="406"/>
      <c r="AC33" s="406"/>
      <c r="AD33" s="406"/>
      <c r="AE33" s="406"/>
      <c r="AF33" s="406"/>
      <c r="AG33" s="406"/>
      <c r="AH33" s="406"/>
      <c r="AI33" s="406"/>
      <c r="AJ33" s="406"/>
      <c r="AK33" s="406"/>
      <c r="AL33" s="206"/>
      <c r="AM33" s="407" t="s">
        <v>198</v>
      </c>
      <c r="AN33" s="407"/>
      <c r="AO33" s="406" t="s">
        <v>199</v>
      </c>
      <c r="AP33" s="406"/>
      <c r="AQ33" s="406"/>
      <c r="AR33" s="406"/>
      <c r="AS33" s="406"/>
      <c r="AT33" s="406"/>
      <c r="AU33" s="406"/>
      <c r="AV33" s="406"/>
      <c r="AW33" s="406"/>
      <c r="AX33" s="406"/>
      <c r="AY33" s="406"/>
      <c r="AZ33" s="406"/>
      <c r="BA33" s="406"/>
      <c r="BB33" s="406"/>
      <c r="BC33" s="406"/>
      <c r="BD33" s="207"/>
      <c r="BE33" s="406" t="s">
        <v>200</v>
      </c>
      <c r="BF33" s="406"/>
      <c r="BG33" s="406" t="s">
        <v>201</v>
      </c>
      <c r="BH33" s="406"/>
      <c r="BI33" s="406"/>
      <c r="BJ33" s="406"/>
      <c r="BK33" s="406"/>
      <c r="BL33" s="406"/>
      <c r="BM33" s="406"/>
      <c r="BN33" s="406"/>
      <c r="BO33" s="406"/>
      <c r="BP33" s="406"/>
      <c r="BQ33" s="406"/>
      <c r="BR33" s="406"/>
      <c r="BS33" s="406"/>
      <c r="BT33" s="406"/>
      <c r="BU33" s="406"/>
      <c r="BV33" s="207"/>
      <c r="BW33" s="407" t="s">
        <v>200</v>
      </c>
      <c r="BX33" s="407"/>
      <c r="BY33" s="406" t="s">
        <v>202</v>
      </c>
      <c r="BZ33" s="406"/>
      <c r="CA33" s="406"/>
      <c r="CB33" s="406"/>
      <c r="CC33" s="406"/>
      <c r="CD33" s="406"/>
      <c r="CE33" s="406"/>
      <c r="CF33" s="406"/>
      <c r="CG33" s="406"/>
      <c r="CH33" s="406"/>
      <c r="CI33" s="406"/>
      <c r="CJ33" s="406"/>
      <c r="CK33" s="406"/>
      <c r="CL33" s="406"/>
      <c r="CM33" s="406"/>
      <c r="CN33" s="206"/>
      <c r="CO33" s="407" t="s">
        <v>198</v>
      </c>
      <c r="CP33" s="407"/>
      <c r="CQ33" s="406" t="s">
        <v>203</v>
      </c>
      <c r="CR33" s="406"/>
      <c r="CS33" s="406"/>
      <c r="CT33" s="406"/>
      <c r="CU33" s="406"/>
      <c r="CV33" s="406"/>
      <c r="CW33" s="406"/>
      <c r="CX33" s="406"/>
      <c r="CY33" s="406"/>
      <c r="CZ33" s="406"/>
      <c r="DA33" s="406"/>
      <c r="DB33" s="406"/>
      <c r="DC33" s="406"/>
      <c r="DD33" s="406"/>
      <c r="DE33" s="406"/>
      <c r="DF33" s="206"/>
      <c r="DG33" s="405" t="s">
        <v>204</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IF('各会計、関係団体の財政状況及び健全化判断比率'!B30="","",'各会計、関係団体の財政状況及び健全化判断比率'!B30)</f>
        <v>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鳥栖・三養基西部環境施設組合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リバーサイド三根</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グリーンパーク推進整備事業基金特別会計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IF('各会計、関係団体の財政状況及び健全化判断比率'!B31="","",'各会計、関係団体の財政状況及び健全化判断比率'!B31)</f>
        <v>工業用地取得造成事業特別会計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鳥栖・三養基地区消防事務組合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三根街づくり</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ふるさと寄附金基金特別会計</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8</v>
      </c>
      <c r="BF36" s="403"/>
      <c r="BG36" s="404" t="str">
        <f>IF('各会計、関係団体の財政状況及び健全化判断比率'!B32="","",'各会計、関係団体の財政状況及び健全化判断比率'!B32)</f>
        <v>住宅用地取得造成事業特別会計</v>
      </c>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三神地区環境事務組合</v>
      </c>
      <c r="BZ36" s="404"/>
      <c r="CA36" s="404"/>
      <c r="CB36" s="404"/>
      <c r="CC36" s="404"/>
      <c r="CD36" s="404"/>
      <c r="CE36" s="404"/>
      <c r="CF36" s="404"/>
      <c r="CG36" s="404"/>
      <c r="CH36" s="404"/>
      <c r="CI36" s="404"/>
      <c r="CJ36" s="404"/>
      <c r="CK36" s="404"/>
      <c r="CL36" s="404"/>
      <c r="CM36" s="404"/>
      <c r="CN36" s="181"/>
      <c r="CO36" s="403">
        <f t="shared" si="3"/>
        <v>21</v>
      </c>
      <c r="CP36" s="403"/>
      <c r="CQ36" s="404" t="str">
        <f>IF('各会計、関係団体の財政状況及び健全化判断比率'!BS9="","",'各会計、関係団体の財政状況及び健全化判断比率'!BS9)</f>
        <v>三養基西部土地開発公社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佐賀東部水道企業団（水道事業特別会計）</v>
      </c>
      <c r="BZ37" s="404"/>
      <c r="CA37" s="404"/>
      <c r="CB37" s="404"/>
      <c r="CC37" s="404"/>
      <c r="CD37" s="404"/>
      <c r="CE37" s="404"/>
      <c r="CF37" s="404"/>
      <c r="CG37" s="404"/>
      <c r="CH37" s="404"/>
      <c r="CI37" s="404"/>
      <c r="CJ37" s="404"/>
      <c r="CK37" s="404"/>
      <c r="CL37" s="404"/>
      <c r="CM37" s="404"/>
      <c r="CN37" s="181"/>
      <c r="CO37" s="403">
        <f t="shared" si="3"/>
        <v>22</v>
      </c>
      <c r="CP37" s="403"/>
      <c r="CQ37" s="404" t="str">
        <f>IF('各会計、関係団体の財政状況及び健全化判断比率'!BS10="","",'各会計、関係団体の財政状況及び健全化判断比率'!BS10)</f>
        <v>みやきまち</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佐賀東部水道企業団（用水供給事業特別会計）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三養基西部葬祭組合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鳥栖地区広域市町村圏組合（一般会計）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鳥栖地区広域市町村圏組合（介護保険特別会計）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佐賀県後期高齢者医療広域連合（一般会計）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佐賀県後期高齢者医療広域連合（後期高齢者医療特別会計）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400" t="s">
        <v>206</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207</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208</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209</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210</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211</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212</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213</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su/0mEGA5dwyA9fLDnI82eMQWLlZ/gwrOMqiifYXbUkA3dGAzEsL1/c5f1pozd41NZzxA/fW+e37xnGg7M9FzA==" saltValue="C73XtDZM6yUaaNmAXGDY+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87" t="s">
        <v>569</v>
      </c>
      <c r="D34" s="1187"/>
      <c r="E34" s="1188"/>
      <c r="F34" s="32">
        <v>5.05</v>
      </c>
      <c r="G34" s="33">
        <v>5.56</v>
      </c>
      <c r="H34" s="33">
        <v>4.43</v>
      </c>
      <c r="I34" s="33">
        <v>6.2</v>
      </c>
      <c r="J34" s="34">
        <v>7.9</v>
      </c>
      <c r="K34" s="22"/>
      <c r="L34" s="22"/>
      <c r="M34" s="22"/>
      <c r="N34" s="22"/>
      <c r="O34" s="22"/>
      <c r="P34" s="22"/>
    </row>
    <row r="35" spans="1:16" ht="39" customHeight="1" x14ac:dyDescent="0.15">
      <c r="A35" s="22"/>
      <c r="B35" s="35"/>
      <c r="C35" s="1181" t="s">
        <v>570</v>
      </c>
      <c r="D35" s="1182"/>
      <c r="E35" s="1183"/>
      <c r="F35" s="36">
        <v>27.21</v>
      </c>
      <c r="G35" s="37">
        <v>1.83</v>
      </c>
      <c r="H35" s="37">
        <v>5.91</v>
      </c>
      <c r="I35" s="37">
        <v>1.68</v>
      </c>
      <c r="J35" s="38">
        <v>1.9</v>
      </c>
      <c r="K35" s="22"/>
      <c r="L35" s="22"/>
      <c r="M35" s="22"/>
      <c r="N35" s="22"/>
      <c r="O35" s="22"/>
      <c r="P35" s="22"/>
    </row>
    <row r="36" spans="1:16" ht="39" customHeight="1" x14ac:dyDescent="0.15">
      <c r="A36" s="22"/>
      <c r="B36" s="35"/>
      <c r="C36" s="1181" t="s">
        <v>571</v>
      </c>
      <c r="D36" s="1182"/>
      <c r="E36" s="1183"/>
      <c r="F36" s="36">
        <v>1.1399999999999999</v>
      </c>
      <c r="G36" s="37">
        <v>1.1399999999999999</v>
      </c>
      <c r="H36" s="37">
        <v>1.1000000000000001</v>
      </c>
      <c r="I36" s="37">
        <v>1.04</v>
      </c>
      <c r="J36" s="38">
        <v>0.92</v>
      </c>
      <c r="K36" s="22"/>
      <c r="L36" s="22"/>
      <c r="M36" s="22"/>
      <c r="N36" s="22"/>
      <c r="O36" s="22"/>
      <c r="P36" s="22"/>
    </row>
    <row r="37" spans="1:16" ht="39" customHeight="1" x14ac:dyDescent="0.15">
      <c r="A37" s="22"/>
      <c r="B37" s="35"/>
      <c r="C37" s="1181" t="s">
        <v>572</v>
      </c>
      <c r="D37" s="1182"/>
      <c r="E37" s="1183"/>
      <c r="F37" s="36">
        <v>1.18</v>
      </c>
      <c r="G37" s="37">
        <v>1.47</v>
      </c>
      <c r="H37" s="37">
        <v>1.34</v>
      </c>
      <c r="I37" s="37">
        <v>1.32</v>
      </c>
      <c r="J37" s="38">
        <v>0.73</v>
      </c>
      <c r="K37" s="22"/>
      <c r="L37" s="22"/>
      <c r="M37" s="22"/>
      <c r="N37" s="22"/>
      <c r="O37" s="22"/>
      <c r="P37" s="22"/>
    </row>
    <row r="38" spans="1:16" ht="39" customHeight="1" x14ac:dyDescent="0.15">
      <c r="A38" s="22"/>
      <c r="B38" s="35"/>
      <c r="C38" s="1181" t="s">
        <v>573</v>
      </c>
      <c r="D38" s="1182"/>
      <c r="E38" s="1183"/>
      <c r="F38" s="36">
        <v>0.78</v>
      </c>
      <c r="G38" s="37">
        <v>0.56000000000000005</v>
      </c>
      <c r="H38" s="37">
        <v>0.59</v>
      </c>
      <c r="I38" s="37">
        <v>0.33</v>
      </c>
      <c r="J38" s="38">
        <v>0.27</v>
      </c>
      <c r="K38" s="22"/>
      <c r="L38" s="22"/>
      <c r="M38" s="22"/>
      <c r="N38" s="22"/>
      <c r="O38" s="22"/>
      <c r="P38" s="22"/>
    </row>
    <row r="39" spans="1:16" ht="39" customHeight="1" x14ac:dyDescent="0.15">
      <c r="A39" s="22"/>
      <c r="B39" s="35"/>
      <c r="C39" s="1181" t="s">
        <v>574</v>
      </c>
      <c r="D39" s="1182"/>
      <c r="E39" s="1183"/>
      <c r="F39" s="36">
        <v>0.11</v>
      </c>
      <c r="G39" s="37">
        <v>0.02</v>
      </c>
      <c r="H39" s="37">
        <v>0.02</v>
      </c>
      <c r="I39" s="37">
        <v>0.03</v>
      </c>
      <c r="J39" s="38">
        <v>0.02</v>
      </c>
      <c r="K39" s="22"/>
      <c r="L39" s="22"/>
      <c r="M39" s="22"/>
      <c r="N39" s="22"/>
      <c r="O39" s="22"/>
      <c r="P39" s="22"/>
    </row>
    <row r="40" spans="1:16" ht="39" customHeight="1" x14ac:dyDescent="0.15">
      <c r="A40" s="22"/>
      <c r="B40" s="35"/>
      <c r="C40" s="1181" t="s">
        <v>575</v>
      </c>
      <c r="D40" s="1182"/>
      <c r="E40" s="1183"/>
      <c r="F40" s="36">
        <v>7.0000000000000007E-2</v>
      </c>
      <c r="G40" s="37">
        <v>0.03</v>
      </c>
      <c r="H40" s="37">
        <v>0.17</v>
      </c>
      <c r="I40" s="37">
        <v>7.0000000000000007E-2</v>
      </c>
      <c r="J40" s="38">
        <v>0</v>
      </c>
      <c r="K40" s="22"/>
      <c r="L40" s="22"/>
      <c r="M40" s="22"/>
      <c r="N40" s="22"/>
      <c r="O40" s="22"/>
      <c r="P40" s="22"/>
    </row>
    <row r="41" spans="1:16" ht="39" customHeight="1" x14ac:dyDescent="0.15">
      <c r="A41" s="22"/>
      <c r="B41" s="35"/>
      <c r="C41" s="1181" t="s">
        <v>576</v>
      </c>
      <c r="D41" s="1182"/>
      <c r="E41" s="1183"/>
      <c r="F41" s="36">
        <v>0.2</v>
      </c>
      <c r="G41" s="37">
        <v>0.08</v>
      </c>
      <c r="H41" s="37">
        <v>0.01</v>
      </c>
      <c r="I41" s="37">
        <v>0.18</v>
      </c>
      <c r="J41" s="38">
        <v>0</v>
      </c>
      <c r="K41" s="22"/>
      <c r="L41" s="22"/>
      <c r="M41" s="22"/>
      <c r="N41" s="22"/>
      <c r="O41" s="22"/>
      <c r="P41" s="22"/>
    </row>
    <row r="42" spans="1:16" ht="39" customHeight="1" x14ac:dyDescent="0.15">
      <c r="A42" s="22"/>
      <c r="B42" s="39"/>
      <c r="C42" s="1181" t="s">
        <v>577</v>
      </c>
      <c r="D42" s="1182"/>
      <c r="E42" s="1183"/>
      <c r="F42" s="36" t="s">
        <v>520</v>
      </c>
      <c r="G42" s="37" t="s">
        <v>520</v>
      </c>
      <c r="H42" s="37" t="s">
        <v>520</v>
      </c>
      <c r="I42" s="37" t="s">
        <v>520</v>
      </c>
      <c r="J42" s="38" t="s">
        <v>520</v>
      </c>
      <c r="K42" s="22"/>
      <c r="L42" s="22"/>
      <c r="M42" s="22"/>
      <c r="N42" s="22"/>
      <c r="O42" s="22"/>
      <c r="P42" s="22"/>
    </row>
    <row r="43" spans="1:16" ht="39" customHeight="1" thickBot="1" x14ac:dyDescent="0.2">
      <c r="A43" s="22"/>
      <c r="B43" s="40"/>
      <c r="C43" s="1184" t="s">
        <v>578</v>
      </c>
      <c r="D43" s="1185"/>
      <c r="E43" s="1186"/>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QWQyfEW59cGZRgLfxfMmXGFVbWWkjPhzz3MWOA0GzbePRt1MY+l00eAp9AhmN4n3Cjq4iob4srDOgwbHosI7A==" saltValue="rwePh+K5rRyTMqR4/SJx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1658</v>
      </c>
      <c r="L45" s="60">
        <v>1676</v>
      </c>
      <c r="M45" s="60">
        <v>1668</v>
      </c>
      <c r="N45" s="60">
        <v>1695</v>
      </c>
      <c r="O45" s="61">
        <v>1674</v>
      </c>
      <c r="P45" s="48"/>
      <c r="Q45" s="48"/>
      <c r="R45" s="48"/>
      <c r="S45" s="48"/>
      <c r="T45" s="48"/>
      <c r="U45" s="48"/>
    </row>
    <row r="46" spans="1:21" ht="30.75" customHeight="1" x14ac:dyDescent="0.15">
      <c r="A46" s="48"/>
      <c r="B46" s="1214"/>
      <c r="C46" s="1215"/>
      <c r="D46" s="62"/>
      <c r="E46" s="1191" t="s">
        <v>13</v>
      </c>
      <c r="F46" s="1191"/>
      <c r="G46" s="1191"/>
      <c r="H46" s="1191"/>
      <c r="I46" s="1191"/>
      <c r="J46" s="1192"/>
      <c r="K46" s="63" t="s">
        <v>520</v>
      </c>
      <c r="L46" s="64" t="s">
        <v>520</v>
      </c>
      <c r="M46" s="64" t="s">
        <v>520</v>
      </c>
      <c r="N46" s="64" t="s">
        <v>520</v>
      </c>
      <c r="O46" s="65" t="s">
        <v>520</v>
      </c>
      <c r="P46" s="48"/>
      <c r="Q46" s="48"/>
      <c r="R46" s="48"/>
      <c r="S46" s="48"/>
      <c r="T46" s="48"/>
      <c r="U46" s="48"/>
    </row>
    <row r="47" spans="1:21" ht="30.75" customHeight="1" x14ac:dyDescent="0.15">
      <c r="A47" s="48"/>
      <c r="B47" s="1214"/>
      <c r="C47" s="1215"/>
      <c r="D47" s="62"/>
      <c r="E47" s="1191" t="s">
        <v>14</v>
      </c>
      <c r="F47" s="1191"/>
      <c r="G47" s="1191"/>
      <c r="H47" s="1191"/>
      <c r="I47" s="1191"/>
      <c r="J47" s="1192"/>
      <c r="K47" s="63" t="s">
        <v>520</v>
      </c>
      <c r="L47" s="64" t="s">
        <v>520</v>
      </c>
      <c r="M47" s="64" t="s">
        <v>520</v>
      </c>
      <c r="N47" s="64" t="s">
        <v>520</v>
      </c>
      <c r="O47" s="65" t="s">
        <v>520</v>
      </c>
      <c r="P47" s="48"/>
      <c r="Q47" s="48"/>
      <c r="R47" s="48"/>
      <c r="S47" s="48"/>
      <c r="T47" s="48"/>
      <c r="U47" s="48"/>
    </row>
    <row r="48" spans="1:21" ht="30.75" customHeight="1" x14ac:dyDescent="0.15">
      <c r="A48" s="48"/>
      <c r="B48" s="1214"/>
      <c r="C48" s="1215"/>
      <c r="D48" s="62"/>
      <c r="E48" s="1191" t="s">
        <v>15</v>
      </c>
      <c r="F48" s="1191"/>
      <c r="G48" s="1191"/>
      <c r="H48" s="1191"/>
      <c r="I48" s="1191"/>
      <c r="J48" s="1192"/>
      <c r="K48" s="63">
        <v>280</v>
      </c>
      <c r="L48" s="64">
        <v>273</v>
      </c>
      <c r="M48" s="64">
        <v>297</v>
      </c>
      <c r="N48" s="64">
        <v>311</v>
      </c>
      <c r="O48" s="65">
        <v>360</v>
      </c>
      <c r="P48" s="48"/>
      <c r="Q48" s="48"/>
      <c r="R48" s="48"/>
      <c r="S48" s="48"/>
      <c r="T48" s="48"/>
      <c r="U48" s="48"/>
    </row>
    <row r="49" spans="1:21" ht="30.75" customHeight="1" x14ac:dyDescent="0.15">
      <c r="A49" s="48"/>
      <c r="B49" s="1214"/>
      <c r="C49" s="1215"/>
      <c r="D49" s="62"/>
      <c r="E49" s="1191" t="s">
        <v>16</v>
      </c>
      <c r="F49" s="1191"/>
      <c r="G49" s="1191"/>
      <c r="H49" s="1191"/>
      <c r="I49" s="1191"/>
      <c r="J49" s="1192"/>
      <c r="K49" s="63">
        <v>163</v>
      </c>
      <c r="L49" s="64">
        <v>23</v>
      </c>
      <c r="M49" s="64">
        <v>24</v>
      </c>
      <c r="N49" s="64">
        <v>25</v>
      </c>
      <c r="O49" s="65">
        <v>21</v>
      </c>
      <c r="P49" s="48"/>
      <c r="Q49" s="48"/>
      <c r="R49" s="48"/>
      <c r="S49" s="48"/>
      <c r="T49" s="48"/>
      <c r="U49" s="48"/>
    </row>
    <row r="50" spans="1:21" ht="30.75" customHeight="1" x14ac:dyDescent="0.15">
      <c r="A50" s="48"/>
      <c r="B50" s="1214"/>
      <c r="C50" s="1215"/>
      <c r="D50" s="62"/>
      <c r="E50" s="1191" t="s">
        <v>17</v>
      </c>
      <c r="F50" s="1191"/>
      <c r="G50" s="1191"/>
      <c r="H50" s="1191"/>
      <c r="I50" s="1191"/>
      <c r="J50" s="1192"/>
      <c r="K50" s="63">
        <v>99</v>
      </c>
      <c r="L50" s="64">
        <v>83</v>
      </c>
      <c r="M50" s="64">
        <v>89</v>
      </c>
      <c r="N50" s="64">
        <v>84</v>
      </c>
      <c r="O50" s="65">
        <v>80</v>
      </c>
      <c r="P50" s="48"/>
      <c r="Q50" s="48"/>
      <c r="R50" s="48"/>
      <c r="S50" s="48"/>
      <c r="T50" s="48"/>
      <c r="U50" s="48"/>
    </row>
    <row r="51" spans="1:21" ht="30.75" customHeight="1" x14ac:dyDescent="0.15">
      <c r="A51" s="48"/>
      <c r="B51" s="1216"/>
      <c r="C51" s="1217"/>
      <c r="D51" s="66"/>
      <c r="E51" s="1191" t="s">
        <v>18</v>
      </c>
      <c r="F51" s="1191"/>
      <c r="G51" s="1191"/>
      <c r="H51" s="1191"/>
      <c r="I51" s="1191"/>
      <c r="J51" s="1192"/>
      <c r="K51" s="63" t="s">
        <v>520</v>
      </c>
      <c r="L51" s="64" t="s">
        <v>520</v>
      </c>
      <c r="M51" s="64" t="s">
        <v>520</v>
      </c>
      <c r="N51" s="64" t="s">
        <v>520</v>
      </c>
      <c r="O51" s="65" t="s">
        <v>520</v>
      </c>
      <c r="P51" s="48"/>
      <c r="Q51" s="48"/>
      <c r="R51" s="48"/>
      <c r="S51" s="48"/>
      <c r="T51" s="48"/>
      <c r="U51" s="48"/>
    </row>
    <row r="52" spans="1:21" ht="30.75" customHeight="1" x14ac:dyDescent="0.15">
      <c r="A52" s="48"/>
      <c r="B52" s="1189" t="s">
        <v>19</v>
      </c>
      <c r="C52" s="1190"/>
      <c r="D52" s="66"/>
      <c r="E52" s="1191" t="s">
        <v>20</v>
      </c>
      <c r="F52" s="1191"/>
      <c r="G52" s="1191"/>
      <c r="H52" s="1191"/>
      <c r="I52" s="1191"/>
      <c r="J52" s="1192"/>
      <c r="K52" s="63">
        <v>1527</v>
      </c>
      <c r="L52" s="64">
        <v>1507</v>
      </c>
      <c r="M52" s="64">
        <v>1509</v>
      </c>
      <c r="N52" s="64">
        <v>1480</v>
      </c>
      <c r="O52" s="65">
        <v>1491</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673</v>
      </c>
      <c r="L53" s="69">
        <v>548</v>
      </c>
      <c r="M53" s="69">
        <v>569</v>
      </c>
      <c r="N53" s="69">
        <v>635</v>
      </c>
      <c r="O53" s="70">
        <v>644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197" t="s">
        <v>26</v>
      </c>
      <c r="C58" s="1198"/>
      <c r="D58" s="1203" t="s">
        <v>27</v>
      </c>
      <c r="E58" s="1204"/>
      <c r="F58" s="1204"/>
      <c r="G58" s="1204"/>
      <c r="H58" s="1204"/>
      <c r="I58" s="1204"/>
      <c r="J58" s="1205"/>
      <c r="K58" s="83" t="s">
        <v>586</v>
      </c>
      <c r="L58" s="84" t="s">
        <v>586</v>
      </c>
      <c r="M58" s="84" t="s">
        <v>586</v>
      </c>
      <c r="N58" s="84" t="s">
        <v>586</v>
      </c>
      <c r="O58" s="85" t="s">
        <v>586</v>
      </c>
    </row>
    <row r="59" spans="1:21" ht="31.5" customHeight="1" x14ac:dyDescent="0.15">
      <c r="B59" s="1199"/>
      <c r="C59" s="1200"/>
      <c r="D59" s="1206" t="s">
        <v>28</v>
      </c>
      <c r="E59" s="1207"/>
      <c r="F59" s="1207"/>
      <c r="G59" s="1207"/>
      <c r="H59" s="1207"/>
      <c r="I59" s="1207"/>
      <c r="J59" s="1208"/>
      <c r="K59" s="86" t="s">
        <v>586</v>
      </c>
      <c r="L59" s="87" t="s">
        <v>586</v>
      </c>
      <c r="M59" s="87" t="s">
        <v>586</v>
      </c>
      <c r="N59" s="87" t="s">
        <v>586</v>
      </c>
      <c r="O59" s="88" t="s">
        <v>586</v>
      </c>
    </row>
    <row r="60" spans="1:21" ht="31.5" customHeight="1" thickBot="1" x14ac:dyDescent="0.2">
      <c r="B60" s="1201"/>
      <c r="C60" s="1202"/>
      <c r="D60" s="1209" t="s">
        <v>29</v>
      </c>
      <c r="E60" s="1210"/>
      <c r="F60" s="1210"/>
      <c r="G60" s="1210"/>
      <c r="H60" s="1210"/>
      <c r="I60" s="1210"/>
      <c r="J60" s="1211"/>
      <c r="K60" s="89" t="s">
        <v>586</v>
      </c>
      <c r="L60" s="90" t="s">
        <v>586</v>
      </c>
      <c r="M60" s="90" t="s">
        <v>586</v>
      </c>
      <c r="N60" s="90" t="s">
        <v>586</v>
      </c>
      <c r="O60" s="91" t="s">
        <v>586</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TT3011OKNvx3Dx8Yn0LJuYMB0SEonVuzz5rbtZ9kizNiD1dP9WO5KODobi1m6o3HbdaB/wTznxCjEOuQAc6aw==" saltValue="u1cfFA5kD/ru2onrp84Qt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562</v>
      </c>
      <c r="J40" s="103" t="s">
        <v>563</v>
      </c>
      <c r="K40" s="103" t="s">
        <v>564</v>
      </c>
      <c r="L40" s="103" t="s">
        <v>565</v>
      </c>
      <c r="M40" s="104" t="s">
        <v>566</v>
      </c>
    </row>
    <row r="41" spans="2:13" ht="27.75" customHeight="1" x14ac:dyDescent="0.15">
      <c r="B41" s="1232" t="s">
        <v>32</v>
      </c>
      <c r="C41" s="1233"/>
      <c r="D41" s="105"/>
      <c r="E41" s="1234" t="s">
        <v>33</v>
      </c>
      <c r="F41" s="1234"/>
      <c r="G41" s="1234"/>
      <c r="H41" s="1235"/>
      <c r="I41" s="355">
        <v>16875</v>
      </c>
      <c r="J41" s="356">
        <v>16169</v>
      </c>
      <c r="K41" s="356">
        <v>15579</v>
      </c>
      <c r="L41" s="356">
        <v>16471</v>
      </c>
      <c r="M41" s="357">
        <v>15840</v>
      </c>
    </row>
    <row r="42" spans="2:13" ht="27.75" customHeight="1" x14ac:dyDescent="0.15">
      <c r="B42" s="1222"/>
      <c r="C42" s="1223"/>
      <c r="D42" s="106"/>
      <c r="E42" s="1226" t="s">
        <v>34</v>
      </c>
      <c r="F42" s="1226"/>
      <c r="G42" s="1226"/>
      <c r="H42" s="1227"/>
      <c r="I42" s="358">
        <v>4625</v>
      </c>
      <c r="J42" s="359">
        <v>4228</v>
      </c>
      <c r="K42" s="359">
        <v>4132</v>
      </c>
      <c r="L42" s="359">
        <v>1654</v>
      </c>
      <c r="M42" s="360">
        <v>1574</v>
      </c>
    </row>
    <row r="43" spans="2:13" ht="27.75" customHeight="1" x14ac:dyDescent="0.15">
      <c r="B43" s="1222"/>
      <c r="C43" s="1223"/>
      <c r="D43" s="106"/>
      <c r="E43" s="1226" t="s">
        <v>35</v>
      </c>
      <c r="F43" s="1226"/>
      <c r="G43" s="1226"/>
      <c r="H43" s="1227"/>
      <c r="I43" s="358">
        <v>4794</v>
      </c>
      <c r="J43" s="359">
        <v>5245</v>
      </c>
      <c r="K43" s="359">
        <v>5426</v>
      </c>
      <c r="L43" s="359">
        <v>5364</v>
      </c>
      <c r="M43" s="360">
        <v>5831</v>
      </c>
    </row>
    <row r="44" spans="2:13" ht="27.75" customHeight="1" x14ac:dyDescent="0.15">
      <c r="B44" s="1222"/>
      <c r="C44" s="1223"/>
      <c r="D44" s="106"/>
      <c r="E44" s="1226" t="s">
        <v>36</v>
      </c>
      <c r="F44" s="1226"/>
      <c r="G44" s="1226"/>
      <c r="H44" s="1227"/>
      <c r="I44" s="358">
        <v>101</v>
      </c>
      <c r="J44" s="359">
        <v>96</v>
      </c>
      <c r="K44" s="359">
        <v>77</v>
      </c>
      <c r="L44" s="359">
        <v>120</v>
      </c>
      <c r="M44" s="360">
        <v>586</v>
      </c>
    </row>
    <row r="45" spans="2:13" ht="27.75" customHeight="1" x14ac:dyDescent="0.15">
      <c r="B45" s="1222"/>
      <c r="C45" s="1223"/>
      <c r="D45" s="106"/>
      <c r="E45" s="1226" t="s">
        <v>37</v>
      </c>
      <c r="F45" s="1226"/>
      <c r="G45" s="1226"/>
      <c r="H45" s="1227"/>
      <c r="I45" s="358">
        <v>1422</v>
      </c>
      <c r="J45" s="359">
        <v>1318</v>
      </c>
      <c r="K45" s="359">
        <v>1258</v>
      </c>
      <c r="L45" s="359">
        <v>1161</v>
      </c>
      <c r="M45" s="360">
        <v>1130</v>
      </c>
    </row>
    <row r="46" spans="2:13" ht="27.75" customHeight="1" x14ac:dyDescent="0.15">
      <c r="B46" s="1222"/>
      <c r="C46" s="1223"/>
      <c r="D46" s="107"/>
      <c r="E46" s="1226" t="s">
        <v>38</v>
      </c>
      <c r="F46" s="1226"/>
      <c r="G46" s="1226"/>
      <c r="H46" s="1227"/>
      <c r="I46" s="358" t="s">
        <v>520</v>
      </c>
      <c r="J46" s="359" t="s">
        <v>520</v>
      </c>
      <c r="K46" s="359" t="s">
        <v>520</v>
      </c>
      <c r="L46" s="359" t="s">
        <v>520</v>
      </c>
      <c r="M46" s="360" t="s">
        <v>520</v>
      </c>
    </row>
    <row r="47" spans="2:13" ht="27.75" customHeight="1" x14ac:dyDescent="0.15">
      <c r="B47" s="1222"/>
      <c r="C47" s="1223"/>
      <c r="D47" s="108"/>
      <c r="E47" s="1236" t="s">
        <v>39</v>
      </c>
      <c r="F47" s="1237"/>
      <c r="G47" s="1237"/>
      <c r="H47" s="1238"/>
      <c r="I47" s="358" t="s">
        <v>520</v>
      </c>
      <c r="J47" s="359" t="s">
        <v>520</v>
      </c>
      <c r="K47" s="359" t="s">
        <v>520</v>
      </c>
      <c r="L47" s="359" t="s">
        <v>520</v>
      </c>
      <c r="M47" s="360" t="s">
        <v>520</v>
      </c>
    </row>
    <row r="48" spans="2:13" ht="27.75" customHeight="1" x14ac:dyDescent="0.15">
      <c r="B48" s="1222"/>
      <c r="C48" s="1223"/>
      <c r="D48" s="106"/>
      <c r="E48" s="1226" t="s">
        <v>40</v>
      </c>
      <c r="F48" s="1226"/>
      <c r="G48" s="1226"/>
      <c r="H48" s="1227"/>
      <c r="I48" s="358" t="s">
        <v>520</v>
      </c>
      <c r="J48" s="359" t="s">
        <v>520</v>
      </c>
      <c r="K48" s="359" t="s">
        <v>520</v>
      </c>
      <c r="L48" s="359" t="s">
        <v>520</v>
      </c>
      <c r="M48" s="360" t="s">
        <v>520</v>
      </c>
    </row>
    <row r="49" spans="2:13" ht="27.75" customHeight="1" x14ac:dyDescent="0.15">
      <c r="B49" s="1224"/>
      <c r="C49" s="1225"/>
      <c r="D49" s="106"/>
      <c r="E49" s="1226" t="s">
        <v>41</v>
      </c>
      <c r="F49" s="1226"/>
      <c r="G49" s="1226"/>
      <c r="H49" s="1227"/>
      <c r="I49" s="358" t="s">
        <v>520</v>
      </c>
      <c r="J49" s="359" t="s">
        <v>520</v>
      </c>
      <c r="K49" s="359" t="s">
        <v>520</v>
      </c>
      <c r="L49" s="359" t="s">
        <v>520</v>
      </c>
      <c r="M49" s="360" t="s">
        <v>520</v>
      </c>
    </row>
    <row r="50" spans="2:13" ht="27.75" customHeight="1" x14ac:dyDescent="0.15">
      <c r="B50" s="1220" t="s">
        <v>42</v>
      </c>
      <c r="C50" s="1221"/>
      <c r="D50" s="109"/>
      <c r="E50" s="1226" t="s">
        <v>43</v>
      </c>
      <c r="F50" s="1226"/>
      <c r="G50" s="1226"/>
      <c r="H50" s="1227"/>
      <c r="I50" s="358">
        <v>12221</v>
      </c>
      <c r="J50" s="359">
        <v>11250</v>
      </c>
      <c r="K50" s="359">
        <v>10703</v>
      </c>
      <c r="L50" s="359">
        <v>10969</v>
      </c>
      <c r="M50" s="360">
        <v>10359</v>
      </c>
    </row>
    <row r="51" spans="2:13" ht="27.75" customHeight="1" x14ac:dyDescent="0.15">
      <c r="B51" s="1222"/>
      <c r="C51" s="1223"/>
      <c r="D51" s="106"/>
      <c r="E51" s="1226" t="s">
        <v>44</v>
      </c>
      <c r="F51" s="1226"/>
      <c r="G51" s="1226"/>
      <c r="H51" s="1227"/>
      <c r="I51" s="358">
        <v>2315</v>
      </c>
      <c r="J51" s="359">
        <v>2273</v>
      </c>
      <c r="K51" s="359">
        <v>2253</v>
      </c>
      <c r="L51" s="359">
        <v>2134</v>
      </c>
      <c r="M51" s="360">
        <v>2318</v>
      </c>
    </row>
    <row r="52" spans="2:13" ht="27.75" customHeight="1" x14ac:dyDescent="0.15">
      <c r="B52" s="1224"/>
      <c r="C52" s="1225"/>
      <c r="D52" s="106"/>
      <c r="E52" s="1226" t="s">
        <v>45</v>
      </c>
      <c r="F52" s="1226"/>
      <c r="G52" s="1226"/>
      <c r="H52" s="1227"/>
      <c r="I52" s="358">
        <v>15230</v>
      </c>
      <c r="J52" s="359">
        <v>15159</v>
      </c>
      <c r="K52" s="359">
        <v>14556</v>
      </c>
      <c r="L52" s="359">
        <v>14117</v>
      </c>
      <c r="M52" s="360">
        <v>13417</v>
      </c>
    </row>
    <row r="53" spans="2:13" ht="27.75" customHeight="1" thickBot="1" x14ac:dyDescent="0.2">
      <c r="B53" s="1228" t="s">
        <v>46</v>
      </c>
      <c r="C53" s="1229"/>
      <c r="D53" s="110"/>
      <c r="E53" s="1230" t="s">
        <v>47</v>
      </c>
      <c r="F53" s="1230"/>
      <c r="G53" s="1230"/>
      <c r="H53" s="1231"/>
      <c r="I53" s="361">
        <v>-1948</v>
      </c>
      <c r="J53" s="362">
        <v>-1626</v>
      </c>
      <c r="K53" s="362">
        <v>-1040</v>
      </c>
      <c r="L53" s="362">
        <v>-2451</v>
      </c>
      <c r="M53" s="363">
        <v>-1133</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l4C4eBtGOraC1VJSZ5YlxJRQYRI7SBhrAFweLGwtLmHl4vs/XhX1G4eJ+Ovcgp9SVj8o+yeNT+2gV8jemVXwIg==" saltValue="2fL6UhNbgYTjQ3LDwiPf3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564</v>
      </c>
      <c r="G54" s="119" t="s">
        <v>565</v>
      </c>
      <c r="H54" s="120" t="s">
        <v>566</v>
      </c>
    </row>
    <row r="55" spans="2:8" ht="52.5" customHeight="1" x14ac:dyDescent="0.15">
      <c r="B55" s="121"/>
      <c r="C55" s="1247" t="s">
        <v>50</v>
      </c>
      <c r="D55" s="1247"/>
      <c r="E55" s="1248"/>
      <c r="F55" s="122">
        <v>1958</v>
      </c>
      <c r="G55" s="122">
        <v>2079</v>
      </c>
      <c r="H55" s="123">
        <v>2038</v>
      </c>
    </row>
    <row r="56" spans="2:8" ht="52.5" customHeight="1" x14ac:dyDescent="0.15">
      <c r="B56" s="124"/>
      <c r="C56" s="1249" t="s">
        <v>51</v>
      </c>
      <c r="D56" s="1249"/>
      <c r="E56" s="1250"/>
      <c r="F56" s="125">
        <v>2010</v>
      </c>
      <c r="G56" s="125">
        <v>2000</v>
      </c>
      <c r="H56" s="126">
        <v>1885</v>
      </c>
    </row>
    <row r="57" spans="2:8" ht="53.25" customHeight="1" x14ac:dyDescent="0.15">
      <c r="B57" s="124"/>
      <c r="C57" s="1251" t="s">
        <v>52</v>
      </c>
      <c r="D57" s="1251"/>
      <c r="E57" s="1252"/>
      <c r="F57" s="127">
        <v>8421</v>
      </c>
      <c r="G57" s="127">
        <v>8597</v>
      </c>
      <c r="H57" s="128">
        <v>8126</v>
      </c>
    </row>
    <row r="58" spans="2:8" ht="45.75" customHeight="1" x14ac:dyDescent="0.15">
      <c r="B58" s="129"/>
      <c r="C58" s="1239" t="s">
        <v>605</v>
      </c>
      <c r="D58" s="1240"/>
      <c r="E58" s="1241"/>
      <c r="F58" s="130">
        <v>5438</v>
      </c>
      <c r="G58" s="130">
        <v>5379</v>
      </c>
      <c r="H58" s="131">
        <v>4585</v>
      </c>
    </row>
    <row r="59" spans="2:8" ht="45.75" customHeight="1" x14ac:dyDescent="0.15">
      <c r="B59" s="129"/>
      <c r="C59" s="1239" t="s">
        <v>606</v>
      </c>
      <c r="D59" s="1240"/>
      <c r="E59" s="1241"/>
      <c r="F59" s="130">
        <v>1746</v>
      </c>
      <c r="G59" s="130">
        <v>1749</v>
      </c>
      <c r="H59" s="131">
        <v>1750</v>
      </c>
    </row>
    <row r="60" spans="2:8" ht="45.75" customHeight="1" x14ac:dyDescent="0.15">
      <c r="B60" s="129"/>
      <c r="C60" s="1239" t="s">
        <v>607</v>
      </c>
      <c r="D60" s="1240"/>
      <c r="E60" s="1241"/>
      <c r="F60" s="130">
        <v>56</v>
      </c>
      <c r="G60" s="130">
        <v>256</v>
      </c>
      <c r="H60" s="131">
        <v>506</v>
      </c>
    </row>
    <row r="61" spans="2:8" ht="45.75" customHeight="1" x14ac:dyDescent="0.15">
      <c r="B61" s="129"/>
      <c r="C61" s="1239" t="s">
        <v>608</v>
      </c>
      <c r="D61" s="1240"/>
      <c r="E61" s="1241"/>
      <c r="F61" s="130">
        <v>493</v>
      </c>
      <c r="G61" s="130">
        <v>493</v>
      </c>
      <c r="H61" s="131">
        <v>493</v>
      </c>
    </row>
    <row r="62" spans="2:8" ht="45.75" customHeight="1" thickBot="1" x14ac:dyDescent="0.2">
      <c r="B62" s="132"/>
      <c r="C62" s="1242" t="s">
        <v>609</v>
      </c>
      <c r="D62" s="1243"/>
      <c r="E62" s="1244"/>
      <c r="F62" s="133">
        <v>147</v>
      </c>
      <c r="G62" s="133">
        <v>181</v>
      </c>
      <c r="H62" s="134">
        <v>202</v>
      </c>
    </row>
    <row r="63" spans="2:8" ht="52.5" customHeight="1" thickBot="1" x14ac:dyDescent="0.2">
      <c r="B63" s="135"/>
      <c r="C63" s="1245" t="s">
        <v>53</v>
      </c>
      <c r="D63" s="1245"/>
      <c r="E63" s="1246"/>
      <c r="F63" s="136">
        <v>12389</v>
      </c>
      <c r="G63" s="136">
        <v>12677</v>
      </c>
      <c r="H63" s="137">
        <v>12049</v>
      </c>
    </row>
    <row r="64" spans="2:8" x14ac:dyDescent="0.15"/>
  </sheetData>
  <sheetProtection algorithmName="SHA-512" hashValue="STm9UoImoBwrFml9eGFFPP3ZztM+6DNq/iIXuWn1qsOSVz8ferxpZ3L476raL8j9z7lbOSQYFlpdvm5cPtHrnw==" saltValue="BOJChP+g/vXbeJKQ/DoY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610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611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612</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613</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562</v>
      </c>
      <c r="BQ50" s="1259"/>
      <c r="BR50" s="1259"/>
      <c r="BS50" s="1259"/>
      <c r="BT50" s="1259"/>
      <c r="BU50" s="1259"/>
      <c r="BV50" s="1259"/>
      <c r="BW50" s="1259"/>
      <c r="BX50" s="1259" t="s">
        <v>563</v>
      </c>
      <c r="BY50" s="1259"/>
      <c r="BZ50" s="1259"/>
      <c r="CA50" s="1259"/>
      <c r="CB50" s="1259"/>
      <c r="CC50" s="1259"/>
      <c r="CD50" s="1259"/>
      <c r="CE50" s="1259"/>
      <c r="CF50" s="1259" t="s">
        <v>564</v>
      </c>
      <c r="CG50" s="1259"/>
      <c r="CH50" s="1259"/>
      <c r="CI50" s="1259"/>
      <c r="CJ50" s="1259"/>
      <c r="CK50" s="1259"/>
      <c r="CL50" s="1259"/>
      <c r="CM50" s="1259"/>
      <c r="CN50" s="1259" t="s">
        <v>565</v>
      </c>
      <c r="CO50" s="1259"/>
      <c r="CP50" s="1259"/>
      <c r="CQ50" s="1259"/>
      <c r="CR50" s="1259"/>
      <c r="CS50" s="1259"/>
      <c r="CT50" s="1259"/>
      <c r="CU50" s="1259"/>
      <c r="CV50" s="1259" t="s">
        <v>566</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614</v>
      </c>
      <c r="AO51" s="1258"/>
      <c r="AP51" s="1258"/>
      <c r="AQ51" s="1258"/>
      <c r="AR51" s="1258"/>
      <c r="AS51" s="1258"/>
      <c r="AT51" s="1258"/>
      <c r="AU51" s="1258"/>
      <c r="AV51" s="1258"/>
      <c r="AW51" s="1258"/>
      <c r="AX51" s="1258"/>
      <c r="AY51" s="1258"/>
      <c r="AZ51" s="1258"/>
      <c r="BA51" s="1258"/>
      <c r="BB51" s="1258" t="s">
        <v>615</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616</v>
      </c>
      <c r="BC53" s="1258"/>
      <c r="BD53" s="1258"/>
      <c r="BE53" s="1258"/>
      <c r="BF53" s="1258"/>
      <c r="BG53" s="1258"/>
      <c r="BH53" s="1258"/>
      <c r="BI53" s="1258"/>
      <c r="BJ53" s="1258"/>
      <c r="BK53" s="1258"/>
      <c r="BL53" s="1258"/>
      <c r="BM53" s="1258"/>
      <c r="BN53" s="1258"/>
      <c r="BO53" s="1258"/>
      <c r="BP53" s="1255">
        <v>40.9</v>
      </c>
      <c r="BQ53" s="1255"/>
      <c r="BR53" s="1255"/>
      <c r="BS53" s="1255"/>
      <c r="BT53" s="1255"/>
      <c r="BU53" s="1255"/>
      <c r="BV53" s="1255"/>
      <c r="BW53" s="1255"/>
      <c r="BX53" s="1255">
        <v>41.1</v>
      </c>
      <c r="BY53" s="1255"/>
      <c r="BZ53" s="1255"/>
      <c r="CA53" s="1255"/>
      <c r="CB53" s="1255"/>
      <c r="CC53" s="1255"/>
      <c r="CD53" s="1255"/>
      <c r="CE53" s="1255"/>
      <c r="CF53" s="1255">
        <v>42.5</v>
      </c>
      <c r="CG53" s="1255"/>
      <c r="CH53" s="1255"/>
      <c r="CI53" s="1255"/>
      <c r="CJ53" s="1255"/>
      <c r="CK53" s="1255"/>
      <c r="CL53" s="1255"/>
      <c r="CM53" s="1255"/>
      <c r="CN53" s="1255">
        <v>42.8</v>
      </c>
      <c r="CO53" s="1255"/>
      <c r="CP53" s="1255"/>
      <c r="CQ53" s="1255"/>
      <c r="CR53" s="1255"/>
      <c r="CS53" s="1255"/>
      <c r="CT53" s="1255"/>
      <c r="CU53" s="1255"/>
      <c r="CV53" s="1255">
        <v>44.1</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617</v>
      </c>
      <c r="AO55" s="1259"/>
      <c r="AP55" s="1259"/>
      <c r="AQ55" s="1259"/>
      <c r="AR55" s="1259"/>
      <c r="AS55" s="1259"/>
      <c r="AT55" s="1259"/>
      <c r="AU55" s="1259"/>
      <c r="AV55" s="1259"/>
      <c r="AW55" s="1259"/>
      <c r="AX55" s="1259"/>
      <c r="AY55" s="1259"/>
      <c r="AZ55" s="1259"/>
      <c r="BA55" s="1259"/>
      <c r="BB55" s="1258" t="s">
        <v>615</v>
      </c>
      <c r="BC55" s="1258"/>
      <c r="BD55" s="1258"/>
      <c r="BE55" s="1258"/>
      <c r="BF55" s="1258"/>
      <c r="BG55" s="1258"/>
      <c r="BH55" s="1258"/>
      <c r="BI55" s="1258"/>
      <c r="BJ55" s="1258"/>
      <c r="BK55" s="1258"/>
      <c r="BL55" s="1258"/>
      <c r="BM55" s="1258"/>
      <c r="BN55" s="1258"/>
      <c r="BO55" s="1258"/>
      <c r="BP55" s="1255">
        <v>18.2</v>
      </c>
      <c r="BQ55" s="1255"/>
      <c r="BR55" s="1255"/>
      <c r="BS55" s="1255"/>
      <c r="BT55" s="1255"/>
      <c r="BU55" s="1255"/>
      <c r="BV55" s="1255"/>
      <c r="BW55" s="1255"/>
      <c r="BX55" s="1255">
        <v>20.3</v>
      </c>
      <c r="BY55" s="1255"/>
      <c r="BZ55" s="1255"/>
      <c r="CA55" s="1255"/>
      <c r="CB55" s="1255"/>
      <c r="CC55" s="1255"/>
      <c r="CD55" s="1255"/>
      <c r="CE55" s="1255"/>
      <c r="CF55" s="1255">
        <v>15.5</v>
      </c>
      <c r="CG55" s="1255"/>
      <c r="CH55" s="1255"/>
      <c r="CI55" s="1255"/>
      <c r="CJ55" s="1255"/>
      <c r="CK55" s="1255"/>
      <c r="CL55" s="1255"/>
      <c r="CM55" s="1255"/>
      <c r="CN55" s="1255">
        <v>4.5999999999999996</v>
      </c>
      <c r="CO55" s="1255"/>
      <c r="CP55" s="1255"/>
      <c r="CQ55" s="1255"/>
      <c r="CR55" s="1255"/>
      <c r="CS55" s="1255"/>
      <c r="CT55" s="1255"/>
      <c r="CU55" s="1255"/>
      <c r="CV55" s="1255">
        <v>1.6</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616</v>
      </c>
      <c r="BC57" s="1258"/>
      <c r="BD57" s="1258"/>
      <c r="BE57" s="1258"/>
      <c r="BF57" s="1258"/>
      <c r="BG57" s="1258"/>
      <c r="BH57" s="1258"/>
      <c r="BI57" s="1258"/>
      <c r="BJ57" s="1258"/>
      <c r="BK57" s="1258"/>
      <c r="BL57" s="1258"/>
      <c r="BM57" s="1258"/>
      <c r="BN57" s="1258"/>
      <c r="BO57" s="1258"/>
      <c r="BP57" s="1255">
        <v>59.3</v>
      </c>
      <c r="BQ57" s="1255"/>
      <c r="BR57" s="1255"/>
      <c r="BS57" s="1255"/>
      <c r="BT57" s="1255"/>
      <c r="BU57" s="1255"/>
      <c r="BV57" s="1255"/>
      <c r="BW57" s="1255"/>
      <c r="BX57" s="1255">
        <v>60.3</v>
      </c>
      <c r="BY57" s="1255"/>
      <c r="BZ57" s="1255"/>
      <c r="CA57" s="1255"/>
      <c r="CB57" s="1255"/>
      <c r="CC57" s="1255"/>
      <c r="CD57" s="1255"/>
      <c r="CE57" s="1255"/>
      <c r="CF57" s="1255">
        <v>61.5</v>
      </c>
      <c r="CG57" s="1255"/>
      <c r="CH57" s="1255"/>
      <c r="CI57" s="1255"/>
      <c r="CJ57" s="1255"/>
      <c r="CK57" s="1255"/>
      <c r="CL57" s="1255"/>
      <c r="CM57" s="1255"/>
      <c r="CN57" s="1255">
        <v>61</v>
      </c>
      <c r="CO57" s="1255"/>
      <c r="CP57" s="1255"/>
      <c r="CQ57" s="1255"/>
      <c r="CR57" s="1255"/>
      <c r="CS57" s="1255"/>
      <c r="CT57" s="1255"/>
      <c r="CU57" s="1255"/>
      <c r="CV57" s="1255">
        <v>62.3</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618</v>
      </c>
    </row>
    <row r="64" spans="1:109" x14ac:dyDescent="0.15">
      <c r="B64" s="372"/>
      <c r="G64" s="379"/>
      <c r="I64" s="392"/>
      <c r="J64" s="392"/>
      <c r="K64" s="392"/>
      <c r="L64" s="392"/>
      <c r="M64" s="392"/>
      <c r="N64" s="393"/>
      <c r="AM64" s="379"/>
      <c r="AN64" s="379" t="s">
        <v>611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619</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613</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562</v>
      </c>
      <c r="BQ72" s="1259"/>
      <c r="BR72" s="1259"/>
      <c r="BS72" s="1259"/>
      <c r="BT72" s="1259"/>
      <c r="BU72" s="1259"/>
      <c r="BV72" s="1259"/>
      <c r="BW72" s="1259"/>
      <c r="BX72" s="1259" t="s">
        <v>563</v>
      </c>
      <c r="BY72" s="1259"/>
      <c r="BZ72" s="1259"/>
      <c r="CA72" s="1259"/>
      <c r="CB72" s="1259"/>
      <c r="CC72" s="1259"/>
      <c r="CD72" s="1259"/>
      <c r="CE72" s="1259"/>
      <c r="CF72" s="1259" t="s">
        <v>564</v>
      </c>
      <c r="CG72" s="1259"/>
      <c r="CH72" s="1259"/>
      <c r="CI72" s="1259"/>
      <c r="CJ72" s="1259"/>
      <c r="CK72" s="1259"/>
      <c r="CL72" s="1259"/>
      <c r="CM72" s="1259"/>
      <c r="CN72" s="1259" t="s">
        <v>565</v>
      </c>
      <c r="CO72" s="1259"/>
      <c r="CP72" s="1259"/>
      <c r="CQ72" s="1259"/>
      <c r="CR72" s="1259"/>
      <c r="CS72" s="1259"/>
      <c r="CT72" s="1259"/>
      <c r="CU72" s="1259"/>
      <c r="CV72" s="1259" t="s">
        <v>566</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614</v>
      </c>
      <c r="AO73" s="1258"/>
      <c r="AP73" s="1258"/>
      <c r="AQ73" s="1258"/>
      <c r="AR73" s="1258"/>
      <c r="AS73" s="1258"/>
      <c r="AT73" s="1258"/>
      <c r="AU73" s="1258"/>
      <c r="AV73" s="1258"/>
      <c r="AW73" s="1258"/>
      <c r="AX73" s="1258"/>
      <c r="AY73" s="1258"/>
      <c r="AZ73" s="1258"/>
      <c r="BA73" s="1258"/>
      <c r="BB73" s="1258" t="s">
        <v>615</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620</v>
      </c>
      <c r="BC75" s="1258"/>
      <c r="BD75" s="1258"/>
      <c r="BE75" s="1258"/>
      <c r="BF75" s="1258"/>
      <c r="BG75" s="1258"/>
      <c r="BH75" s="1258"/>
      <c r="BI75" s="1258"/>
      <c r="BJ75" s="1258"/>
      <c r="BK75" s="1258"/>
      <c r="BL75" s="1258"/>
      <c r="BM75" s="1258"/>
      <c r="BN75" s="1258"/>
      <c r="BO75" s="1258"/>
      <c r="BP75" s="1255">
        <v>11.8</v>
      </c>
      <c r="BQ75" s="1255"/>
      <c r="BR75" s="1255"/>
      <c r="BS75" s="1255"/>
      <c r="BT75" s="1255"/>
      <c r="BU75" s="1255"/>
      <c r="BV75" s="1255"/>
      <c r="BW75" s="1255"/>
      <c r="BX75" s="1255">
        <v>10.9</v>
      </c>
      <c r="BY75" s="1255"/>
      <c r="BZ75" s="1255"/>
      <c r="CA75" s="1255"/>
      <c r="CB75" s="1255"/>
      <c r="CC75" s="1255"/>
      <c r="CD75" s="1255"/>
      <c r="CE75" s="1255"/>
      <c r="CF75" s="1255">
        <v>10</v>
      </c>
      <c r="CG75" s="1255"/>
      <c r="CH75" s="1255"/>
      <c r="CI75" s="1255"/>
      <c r="CJ75" s="1255"/>
      <c r="CK75" s="1255"/>
      <c r="CL75" s="1255"/>
      <c r="CM75" s="1255"/>
      <c r="CN75" s="1255">
        <v>9.4</v>
      </c>
      <c r="CO75" s="1255"/>
      <c r="CP75" s="1255"/>
      <c r="CQ75" s="1255"/>
      <c r="CR75" s="1255"/>
      <c r="CS75" s="1255"/>
      <c r="CT75" s="1255"/>
      <c r="CU75" s="1255"/>
      <c r="CV75" s="1255">
        <v>9.6</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617</v>
      </c>
      <c r="AO77" s="1259"/>
      <c r="AP77" s="1259"/>
      <c r="AQ77" s="1259"/>
      <c r="AR77" s="1259"/>
      <c r="AS77" s="1259"/>
      <c r="AT77" s="1259"/>
      <c r="AU77" s="1259"/>
      <c r="AV77" s="1259"/>
      <c r="AW77" s="1259"/>
      <c r="AX77" s="1259"/>
      <c r="AY77" s="1259"/>
      <c r="AZ77" s="1259"/>
      <c r="BA77" s="1259"/>
      <c r="BB77" s="1258" t="s">
        <v>615</v>
      </c>
      <c r="BC77" s="1258"/>
      <c r="BD77" s="1258"/>
      <c r="BE77" s="1258"/>
      <c r="BF77" s="1258"/>
      <c r="BG77" s="1258"/>
      <c r="BH77" s="1258"/>
      <c r="BI77" s="1258"/>
      <c r="BJ77" s="1258"/>
      <c r="BK77" s="1258"/>
      <c r="BL77" s="1258"/>
      <c r="BM77" s="1258"/>
      <c r="BN77" s="1258"/>
      <c r="BO77" s="1258"/>
      <c r="BP77" s="1255">
        <v>18.2</v>
      </c>
      <c r="BQ77" s="1255"/>
      <c r="BR77" s="1255"/>
      <c r="BS77" s="1255"/>
      <c r="BT77" s="1255"/>
      <c r="BU77" s="1255"/>
      <c r="BV77" s="1255"/>
      <c r="BW77" s="1255"/>
      <c r="BX77" s="1255">
        <v>20.3</v>
      </c>
      <c r="BY77" s="1255"/>
      <c r="BZ77" s="1255"/>
      <c r="CA77" s="1255"/>
      <c r="CB77" s="1255"/>
      <c r="CC77" s="1255"/>
      <c r="CD77" s="1255"/>
      <c r="CE77" s="1255"/>
      <c r="CF77" s="1255">
        <v>15.5</v>
      </c>
      <c r="CG77" s="1255"/>
      <c r="CH77" s="1255"/>
      <c r="CI77" s="1255"/>
      <c r="CJ77" s="1255"/>
      <c r="CK77" s="1255"/>
      <c r="CL77" s="1255"/>
      <c r="CM77" s="1255"/>
      <c r="CN77" s="1255">
        <v>4.5999999999999996</v>
      </c>
      <c r="CO77" s="1255"/>
      <c r="CP77" s="1255"/>
      <c r="CQ77" s="1255"/>
      <c r="CR77" s="1255"/>
      <c r="CS77" s="1255"/>
      <c r="CT77" s="1255"/>
      <c r="CU77" s="1255"/>
      <c r="CV77" s="1255">
        <v>1.6</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620</v>
      </c>
      <c r="BC79" s="1258"/>
      <c r="BD79" s="1258"/>
      <c r="BE79" s="1258"/>
      <c r="BF79" s="1258"/>
      <c r="BG79" s="1258"/>
      <c r="BH79" s="1258"/>
      <c r="BI79" s="1258"/>
      <c r="BJ79" s="1258"/>
      <c r="BK79" s="1258"/>
      <c r="BL79" s="1258"/>
      <c r="BM79" s="1258"/>
      <c r="BN79" s="1258"/>
      <c r="BO79" s="1258"/>
      <c r="BP79" s="1255">
        <v>6.8</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6.3</v>
      </c>
      <c r="CO79" s="1255"/>
      <c r="CP79" s="1255"/>
      <c r="CQ79" s="1255"/>
      <c r="CR79" s="1255"/>
      <c r="CS79" s="1255"/>
      <c r="CT79" s="1255"/>
      <c r="CU79" s="1255"/>
      <c r="CV79" s="1255">
        <v>6.6</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XsOLfVGOUkTd1ghJIj25oPgk5HRj4mXbfwu8d2GKr0tRjeFtf1F6TWhM0sVSuVw4zqUpo+7lmRMiJ1EDsXcTtg==" saltValue="jgF/75DEahmyqcp2Z7Kzu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509</v>
      </c>
    </row>
  </sheetData>
  <sheetProtection algorithmName="SHA-512" hashValue="BeDA1cy4QGoj16DmwR6nlcDJaNMSnvt91cOYVhqMt+0Wf8DSmnkZn85HKaIm2snN94G3U7M0oIqi/yDSglMEyg==" saltValue="z3DAcYbxP/46erk7zwvjV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509</v>
      </c>
    </row>
  </sheetData>
  <sheetProtection algorithmName="SHA-512" hashValue="QLWQye1+ogZe2p6nX7zdNlrQ9RlyhB8F2AKRDQKkbV7F73IldRm0SmqGJ0+SOJacJt5zKETmaSsXkK6q8sYPwQ==" saltValue="aMRkfaG0tP1vBS+0UtsQi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559</v>
      </c>
      <c r="G2" s="151"/>
      <c r="H2" s="152"/>
    </row>
    <row r="3" spans="1:8" x14ac:dyDescent="0.15">
      <c r="A3" s="148" t="s">
        <v>552</v>
      </c>
      <c r="B3" s="153"/>
      <c r="C3" s="154"/>
      <c r="D3" s="155">
        <v>108198</v>
      </c>
      <c r="E3" s="156"/>
      <c r="F3" s="157">
        <v>47387</v>
      </c>
      <c r="G3" s="158"/>
      <c r="H3" s="159"/>
    </row>
    <row r="4" spans="1:8" x14ac:dyDescent="0.15">
      <c r="A4" s="160"/>
      <c r="B4" s="161"/>
      <c r="C4" s="162"/>
      <c r="D4" s="163">
        <v>85400</v>
      </c>
      <c r="E4" s="164"/>
      <c r="F4" s="165">
        <v>24928</v>
      </c>
      <c r="G4" s="166"/>
      <c r="H4" s="167"/>
    </row>
    <row r="5" spans="1:8" x14ac:dyDescent="0.15">
      <c r="A5" s="148" t="s">
        <v>554</v>
      </c>
      <c r="B5" s="153"/>
      <c r="C5" s="154"/>
      <c r="D5" s="155">
        <v>126935</v>
      </c>
      <c r="E5" s="156"/>
      <c r="F5" s="157">
        <v>51264</v>
      </c>
      <c r="G5" s="158"/>
      <c r="H5" s="159"/>
    </row>
    <row r="6" spans="1:8" x14ac:dyDescent="0.15">
      <c r="A6" s="160"/>
      <c r="B6" s="161"/>
      <c r="C6" s="162"/>
      <c r="D6" s="163">
        <v>96458</v>
      </c>
      <c r="E6" s="164"/>
      <c r="F6" s="165">
        <v>26040</v>
      </c>
      <c r="G6" s="166"/>
      <c r="H6" s="167"/>
    </row>
    <row r="7" spans="1:8" x14ac:dyDescent="0.15">
      <c r="A7" s="148" t="s">
        <v>555</v>
      </c>
      <c r="B7" s="153"/>
      <c r="C7" s="154"/>
      <c r="D7" s="155">
        <v>77084</v>
      </c>
      <c r="E7" s="156"/>
      <c r="F7" s="157">
        <v>52068</v>
      </c>
      <c r="G7" s="158"/>
      <c r="H7" s="159"/>
    </row>
    <row r="8" spans="1:8" x14ac:dyDescent="0.15">
      <c r="A8" s="160"/>
      <c r="B8" s="161"/>
      <c r="C8" s="162"/>
      <c r="D8" s="163">
        <v>57871</v>
      </c>
      <c r="E8" s="164"/>
      <c r="F8" s="165">
        <v>26936</v>
      </c>
      <c r="G8" s="166"/>
      <c r="H8" s="167"/>
    </row>
    <row r="9" spans="1:8" x14ac:dyDescent="0.15">
      <c r="A9" s="148" t="s">
        <v>556</v>
      </c>
      <c r="B9" s="153"/>
      <c r="C9" s="154"/>
      <c r="D9" s="155">
        <v>159297</v>
      </c>
      <c r="E9" s="156"/>
      <c r="F9" s="157">
        <v>47161</v>
      </c>
      <c r="G9" s="158"/>
      <c r="H9" s="159"/>
    </row>
    <row r="10" spans="1:8" x14ac:dyDescent="0.15">
      <c r="A10" s="160"/>
      <c r="B10" s="161"/>
      <c r="C10" s="162"/>
      <c r="D10" s="163">
        <v>137531</v>
      </c>
      <c r="E10" s="164"/>
      <c r="F10" s="165">
        <v>24595</v>
      </c>
      <c r="G10" s="166"/>
      <c r="H10" s="167"/>
    </row>
    <row r="11" spans="1:8" x14ac:dyDescent="0.15">
      <c r="A11" s="148" t="s">
        <v>557</v>
      </c>
      <c r="B11" s="153"/>
      <c r="C11" s="154"/>
      <c r="D11" s="155">
        <v>108847</v>
      </c>
      <c r="E11" s="156"/>
      <c r="F11" s="157">
        <v>43423</v>
      </c>
      <c r="G11" s="158"/>
      <c r="H11" s="159"/>
    </row>
    <row r="12" spans="1:8" x14ac:dyDescent="0.15">
      <c r="A12" s="160"/>
      <c r="B12" s="161"/>
      <c r="C12" s="168"/>
      <c r="D12" s="163">
        <v>51480</v>
      </c>
      <c r="E12" s="164"/>
      <c r="F12" s="165">
        <v>22207</v>
      </c>
      <c r="G12" s="166"/>
      <c r="H12" s="167"/>
    </row>
    <row r="13" spans="1:8" x14ac:dyDescent="0.15">
      <c r="A13" s="148"/>
      <c r="B13" s="153"/>
      <c r="C13" s="169"/>
      <c r="D13" s="170">
        <v>116072</v>
      </c>
      <c r="E13" s="171"/>
      <c r="F13" s="172">
        <v>48261</v>
      </c>
      <c r="G13" s="173"/>
      <c r="H13" s="159"/>
    </row>
    <row r="14" spans="1:8" x14ac:dyDescent="0.15">
      <c r="A14" s="160"/>
      <c r="B14" s="161"/>
      <c r="C14" s="162"/>
      <c r="D14" s="163">
        <v>85748</v>
      </c>
      <c r="E14" s="164"/>
      <c r="F14" s="165">
        <v>24941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32.340000000000003</v>
      </c>
      <c r="C19" s="174">
        <f>ROUND(VALUE(SUBSTITUTE(実質収支比率等に係る経年分析!G$48,"▲","-")),2)</f>
        <v>7.43</v>
      </c>
      <c r="D19" s="174">
        <f>ROUND(VALUE(SUBSTITUTE(実質収支比率等に係る経年分析!H$48,"▲","-")),2)</f>
        <v>10.53</v>
      </c>
      <c r="E19" s="174">
        <f>ROUND(VALUE(SUBSTITUTE(実質収支比率等に係る経年分析!I$48,"▲","-")),2)</f>
        <v>7.97</v>
      </c>
      <c r="F19" s="174">
        <f>ROUND(VALUE(SUBSTITUTE(実質収支比率等に係る経年分析!J$48,"▲","-")),2)</f>
        <v>9.82</v>
      </c>
    </row>
    <row r="20" spans="1:11" x14ac:dyDescent="0.15">
      <c r="A20" s="174" t="s">
        <v>57</v>
      </c>
      <c r="B20" s="174">
        <f>ROUND(VALUE(SUBSTITUTE(実質収支比率等に係る経年分析!F$47,"▲","-")),2)</f>
        <v>20.52</v>
      </c>
      <c r="C20" s="174">
        <f>ROUND(VALUE(SUBSTITUTE(実質収支比率等に係る経年分析!G$47,"▲","-")),2)</f>
        <v>20.7</v>
      </c>
      <c r="D20" s="174">
        <f>ROUND(VALUE(SUBSTITUTE(実質収支比率等に係る経年分析!H$47,"▲","-")),2)</f>
        <v>26.08</v>
      </c>
      <c r="E20" s="174">
        <f>ROUND(VALUE(SUBSTITUTE(実質収支比率等に係る経年分析!I$47,"▲","-")),2)</f>
        <v>26.22</v>
      </c>
      <c r="F20" s="174">
        <f>ROUND(VALUE(SUBSTITUTE(実質収支比率等に係る経年分析!J$47,"▲","-")),2)</f>
        <v>26.18</v>
      </c>
    </row>
    <row r="21" spans="1:11" x14ac:dyDescent="0.15">
      <c r="A21" s="174" t="s">
        <v>58</v>
      </c>
      <c r="B21" s="174">
        <f>IF(ISNUMBER(VALUE(SUBSTITUTE(実質収支比率等に係る経年分析!F$49,"▲","-"))),ROUND(VALUE(SUBSTITUTE(実質収支比率等に係る経年分析!F$49,"▲","-")),2),NA())</f>
        <v>8.65</v>
      </c>
      <c r="C21" s="174">
        <f>IF(ISNUMBER(VALUE(SUBSTITUTE(実質収支比率等に係る経年分析!G$49,"▲","-"))),ROUND(VALUE(SUBSTITUTE(実質収支比率等に係る経年分析!G$49,"▲","-")),2),NA())</f>
        <v>-25.1</v>
      </c>
      <c r="D21" s="174">
        <f>IF(ISNUMBER(VALUE(SUBSTITUTE(実質収支比率等に係る経年分析!H$49,"▲","-"))),ROUND(VALUE(SUBSTITUTE(実質収支比率等に係る経年分析!H$49,"▲","-")),2),NA())</f>
        <v>9.48</v>
      </c>
      <c r="E21" s="174">
        <f>IF(ISNUMBER(VALUE(SUBSTITUTE(実質収支比率等に係る経年分析!I$49,"▲","-"))),ROUND(VALUE(SUBSTITUTE(実質収支比率等に係る経年分析!I$49,"▲","-")),2),NA())</f>
        <v>-0.47</v>
      </c>
      <c r="F21" s="174">
        <f>IF(ISNUMBER(VALUE(SUBSTITUTE(実質収支比率等に係る経年分析!J$49,"▲","-"))),ROUND(VALUE(SUBSTITUTE(実質収支比率等に係る経年分析!J$49,"▲","-")),2),NA())</f>
        <v>1.17</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住宅用地取得造成事業特別会計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グリーンパーク推進整備事業基金特別会計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7.0000000000000007E-2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0.56000000000000005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0.27</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0.73</v>
      </c>
    </row>
    <row r="34" spans="1:16" x14ac:dyDescent="0.15">
      <c r="A34" s="175" t="str">
        <f>IF(連結実質赤字比率に係る赤字・黒字の構成分析!C$36="",NA(),連結実質赤字比率に係る赤字・黒字の構成分析!C$36)</f>
        <v>工業用地取得造成事業特別会計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1.1399999999999999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1.1399999999999999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1.1000000000000001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0.92</v>
      </c>
    </row>
    <row r="35" spans="1:16" x14ac:dyDescent="0.15">
      <c r="A35" s="175" t="str">
        <f>IF(連結実質赤字比率に係る赤字・黒字の構成分析!C$35="",NA(),連結実質赤字比率に係る赤字・黒字の構成分析!C$35)</f>
        <v>ふるさと寄附金基金特別会計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27.21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1.83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5.91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5.05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5.56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1527</v>
      </c>
      <c r="E42" s="176"/>
      <c r="F42" s="176"/>
      <c r="G42" s="176">
        <f>'実質公債費比率（分子）の構造'!L$52</f>
        <v>1507</v>
      </c>
      <c r="H42" s="176"/>
      <c r="I42" s="176"/>
      <c r="J42" s="176">
        <f>'実質公債費比率（分子）の構造'!M$52</f>
        <v>1509</v>
      </c>
      <c r="K42" s="176"/>
      <c r="L42" s="176"/>
      <c r="M42" s="176">
        <f>'実質公債費比率（分子）の構造'!N$52</f>
        <v>1480</v>
      </c>
      <c r="N42" s="176"/>
      <c r="O42" s="176"/>
      <c r="P42" s="176">
        <f>'実質公債費比率（分子）の構造'!O$52</f>
        <v>1491</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99</v>
      </c>
      <c r="C44" s="176"/>
      <c r="D44" s="176"/>
      <c r="E44" s="176">
        <f>'実質公債費比率（分子）の構造'!L$50</f>
        <v>83</v>
      </c>
      <c r="F44" s="176"/>
      <c r="G44" s="176"/>
      <c r="H44" s="176">
        <f>'実質公債費比率（分子）の構造'!M$50</f>
        <v>89</v>
      </c>
      <c r="I44" s="176"/>
      <c r="J44" s="176"/>
      <c r="K44" s="176">
        <f>'実質公債費比率（分子）の構造'!N$50</f>
        <v>84</v>
      </c>
      <c r="L44" s="176"/>
      <c r="M44" s="176"/>
      <c r="N44" s="176">
        <f>'実質公債費比率（分子）の構造'!O$50</f>
        <v>80</v>
      </c>
      <c r="O44" s="176"/>
      <c r="P44" s="176"/>
    </row>
    <row r="45" spans="1:16" x14ac:dyDescent="0.15">
      <c r="A45" s="176" t="s">
        <v>68</v>
      </c>
      <c r="B45" s="176">
        <f>'実質公債費比率（分子）の構造'!K$49</f>
        <v>163</v>
      </c>
      <c r="C45" s="176"/>
      <c r="D45" s="176"/>
      <c r="E45" s="176">
        <f>'実質公債費比率（分子）の構造'!L$49</f>
        <v>23</v>
      </c>
      <c r="F45" s="176"/>
      <c r="G45" s="176"/>
      <c r="H45" s="176">
        <f>'実質公債費比率（分子）の構造'!M$49</f>
        <v>24</v>
      </c>
      <c r="I45" s="176"/>
      <c r="J45" s="176"/>
      <c r="K45" s="176">
        <f>'実質公債費比率（分子）の構造'!N$49</f>
        <v>25</v>
      </c>
      <c r="L45" s="176"/>
      <c r="M45" s="176"/>
      <c r="N45" s="176">
        <f>'実質公債費比率（分子）の構造'!O$49</f>
        <v>21</v>
      </c>
      <c r="O45" s="176"/>
      <c r="P45" s="176"/>
    </row>
    <row r="46" spans="1:16" x14ac:dyDescent="0.15">
      <c r="A46" s="176" t="s">
        <v>69</v>
      </c>
      <c r="B46" s="176">
        <f>'実質公債費比率（分子）の構造'!K$48</f>
        <v>280</v>
      </c>
      <c r="C46" s="176"/>
      <c r="D46" s="176"/>
      <c r="E46" s="176">
        <f>'実質公債費比率（分子）の構造'!L$48</f>
        <v>273</v>
      </c>
      <c r="F46" s="176"/>
      <c r="G46" s="176"/>
      <c r="H46" s="176">
        <f>'実質公債費比率（分子）の構造'!M$48</f>
        <v>297</v>
      </c>
      <c r="I46" s="176"/>
      <c r="J46" s="176"/>
      <c r="K46" s="176">
        <f>'実質公債費比率（分子）の構造'!N$48</f>
        <v>311</v>
      </c>
      <c r="L46" s="176"/>
      <c r="M46" s="176"/>
      <c r="N46" s="176">
        <f>'実質公債費比率（分子）の構造'!O$48</f>
        <v>360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1658</v>
      </c>
      <c r="C49" s="176"/>
      <c r="D49" s="176"/>
      <c r="E49" s="176">
        <f>'実質公債費比率（分子）の構造'!L$45</f>
        <v>1676</v>
      </c>
      <c r="F49" s="176"/>
      <c r="G49" s="176"/>
      <c r="H49" s="176">
        <f>'実質公債費比率（分子）の構造'!M$45</f>
        <v>1668</v>
      </c>
      <c r="I49" s="176"/>
      <c r="J49" s="176"/>
      <c r="K49" s="176">
        <f>'実質公債費比率（分子）の構造'!N$45</f>
        <v>1695</v>
      </c>
      <c r="L49" s="176"/>
      <c r="M49" s="176"/>
      <c r="N49" s="176">
        <f>'実質公債費比率（分子）の構造'!O$45</f>
        <v>1674</v>
      </c>
      <c r="O49" s="176"/>
      <c r="P49" s="176"/>
    </row>
    <row r="50" spans="1:16" x14ac:dyDescent="0.15">
      <c r="A50" s="176" t="s">
        <v>73</v>
      </c>
      <c r="B50" s="176" t="e">
        <f>NA()</f>
        <v>#N/A</v>
      </c>
      <c r="C50" s="176">
        <f>IF(ISNUMBER('実質公債費比率（分子）の構造'!K$53),'実質公債費比率（分子）の構造'!K$53,NA())</f>
        <v>673</v>
      </c>
      <c r="D50" s="176" t="e">
        <f>NA()</f>
        <v>#N/A</v>
      </c>
      <c r="E50" s="176" t="e">
        <f>NA()</f>
        <v>#N/A</v>
      </c>
      <c r="F50" s="176">
        <f>IF(ISNUMBER('実質公債費比率（分子）の構造'!L$53),'実質公債費比率（分子）の構造'!L$53,NA())</f>
        <v>548</v>
      </c>
      <c r="G50" s="176" t="e">
        <f>NA()</f>
        <v>#N/A</v>
      </c>
      <c r="H50" s="176" t="e">
        <f>NA()</f>
        <v>#N/A</v>
      </c>
      <c r="I50" s="176">
        <f>IF(ISNUMBER('実質公債費比率（分子）の構造'!M$53),'実質公債費比率（分子）の構造'!M$53,NA())</f>
        <v>569</v>
      </c>
      <c r="J50" s="176" t="e">
        <f>NA()</f>
        <v>#N/A</v>
      </c>
      <c r="K50" s="176" t="e">
        <f>NA()</f>
        <v>#N/A</v>
      </c>
      <c r="L50" s="176">
        <f>IF(ISNUMBER('実質公債費比率（分子）の構造'!N$53),'実質公債費比率（分子）の構造'!N$53,NA())</f>
        <v>635</v>
      </c>
      <c r="M50" s="176" t="e">
        <f>NA()</f>
        <v>#N/A</v>
      </c>
      <c r="N50" s="176" t="e">
        <f>NA()</f>
        <v>#N/A</v>
      </c>
      <c r="O50" s="176">
        <f>IF(ISNUMBER('実質公債費比率（分子）の構造'!O$53),'実質公債費比率（分子）の構造'!O$53,NA())</f>
        <v>644</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15230</v>
      </c>
      <c r="E56" s="175"/>
      <c r="F56" s="175"/>
      <c r="G56" s="175">
        <f>'将来負担比率（分子）の構造'!J$52</f>
        <v>15159</v>
      </c>
      <c r="H56" s="175"/>
      <c r="I56" s="175"/>
      <c r="J56" s="175">
        <f>'将来負担比率（分子）の構造'!K$52</f>
        <v>14556</v>
      </c>
      <c r="K56" s="175"/>
      <c r="L56" s="175"/>
      <c r="M56" s="175">
        <f>'将来負担比率（分子）の構造'!L$52</f>
        <v>14117</v>
      </c>
      <c r="N56" s="175"/>
      <c r="O56" s="175"/>
      <c r="P56" s="175">
        <f>'将来負担比率（分子）の構造'!M$52</f>
        <v>13417</v>
      </c>
    </row>
    <row r="57" spans="1:16" x14ac:dyDescent="0.15">
      <c r="A57" s="175" t="s">
        <v>44</v>
      </c>
      <c r="B57" s="175"/>
      <c r="C57" s="175"/>
      <c r="D57" s="175">
        <f>'将来負担比率（分子）の構造'!I$51</f>
        <v>2315</v>
      </c>
      <c r="E57" s="175"/>
      <c r="F57" s="175"/>
      <c r="G57" s="175">
        <f>'将来負担比率（分子）の構造'!J$51</f>
        <v>2273</v>
      </c>
      <c r="H57" s="175"/>
      <c r="I57" s="175"/>
      <c r="J57" s="175">
        <f>'将来負担比率（分子）の構造'!K$51</f>
        <v>2253</v>
      </c>
      <c r="K57" s="175"/>
      <c r="L57" s="175"/>
      <c r="M57" s="175">
        <f>'将来負担比率（分子）の構造'!L$51</f>
        <v>2134</v>
      </c>
      <c r="N57" s="175"/>
      <c r="O57" s="175"/>
      <c r="P57" s="175">
        <f>'将来負担比率（分子）の構造'!M$51</f>
        <v>2318</v>
      </c>
    </row>
    <row r="58" spans="1:16" x14ac:dyDescent="0.15">
      <c r="A58" s="175" t="s">
        <v>43</v>
      </c>
      <c r="B58" s="175"/>
      <c r="C58" s="175"/>
      <c r="D58" s="175">
        <f>'将来負担比率（分子）の構造'!I$50</f>
        <v>12221</v>
      </c>
      <c r="E58" s="175"/>
      <c r="F58" s="175"/>
      <c r="G58" s="175">
        <f>'将来負担比率（分子）の構造'!J$50</f>
        <v>11250</v>
      </c>
      <c r="H58" s="175"/>
      <c r="I58" s="175"/>
      <c r="J58" s="175">
        <f>'将来負担比率（分子）の構造'!K$50</f>
        <v>10703</v>
      </c>
      <c r="K58" s="175"/>
      <c r="L58" s="175"/>
      <c r="M58" s="175">
        <f>'将来負担比率（分子）の構造'!L$50</f>
        <v>10969</v>
      </c>
      <c r="N58" s="175"/>
      <c r="O58" s="175"/>
      <c r="P58" s="175">
        <f>'将来負担比率（分子）の構造'!M$50</f>
        <v>10359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1422</v>
      </c>
      <c r="C62" s="175"/>
      <c r="D62" s="175"/>
      <c r="E62" s="175">
        <f>'将来負担比率（分子）の構造'!J$45</f>
        <v>1318</v>
      </c>
      <c r="F62" s="175"/>
      <c r="G62" s="175"/>
      <c r="H62" s="175">
        <f>'将来負担比率（分子）の構造'!K$45</f>
        <v>1258</v>
      </c>
      <c r="I62" s="175"/>
      <c r="J62" s="175"/>
      <c r="K62" s="175">
        <f>'将来負担比率（分子）の構造'!L$45</f>
        <v>1161</v>
      </c>
      <c r="L62" s="175"/>
      <c r="M62" s="175"/>
      <c r="N62" s="175">
        <f>'将来負担比率（分子）の構造'!M$45</f>
        <v>1130</v>
      </c>
      <c r="O62" s="175"/>
      <c r="P62" s="175"/>
    </row>
    <row r="63" spans="1:16" x14ac:dyDescent="0.15">
      <c r="A63" s="175" t="s">
        <v>36</v>
      </c>
      <c r="B63" s="175">
        <f>'将来負担比率（分子）の構造'!I$44</f>
        <v>101</v>
      </c>
      <c r="C63" s="175"/>
      <c r="D63" s="175"/>
      <c r="E63" s="175">
        <f>'将来負担比率（分子）の構造'!J$44</f>
        <v>96</v>
      </c>
      <c r="F63" s="175"/>
      <c r="G63" s="175"/>
      <c r="H63" s="175">
        <f>'将来負担比率（分子）の構造'!K$44</f>
        <v>77</v>
      </c>
      <c r="I63" s="175"/>
      <c r="J63" s="175"/>
      <c r="K63" s="175">
        <f>'将来負担比率（分子）の構造'!L$44</f>
        <v>120</v>
      </c>
      <c r="L63" s="175"/>
      <c r="M63" s="175"/>
      <c r="N63" s="175">
        <f>'将来負担比率（分子）の構造'!M$44</f>
        <v>586</v>
      </c>
      <c r="O63" s="175"/>
      <c r="P63" s="175"/>
    </row>
    <row r="64" spans="1:16" x14ac:dyDescent="0.15">
      <c r="A64" s="175" t="s">
        <v>35</v>
      </c>
      <c r="B64" s="175">
        <f>'将来負担比率（分子）の構造'!I$43</f>
        <v>4794</v>
      </c>
      <c r="C64" s="175"/>
      <c r="D64" s="175"/>
      <c r="E64" s="175">
        <f>'将来負担比率（分子）の構造'!J$43</f>
        <v>5245</v>
      </c>
      <c r="F64" s="175"/>
      <c r="G64" s="175"/>
      <c r="H64" s="175">
        <f>'将来負担比率（分子）の構造'!K$43</f>
        <v>5426</v>
      </c>
      <c r="I64" s="175"/>
      <c r="J64" s="175"/>
      <c r="K64" s="175">
        <f>'将来負担比率（分子）の構造'!L$43</f>
        <v>5364</v>
      </c>
      <c r="L64" s="175"/>
      <c r="M64" s="175"/>
      <c r="N64" s="175">
        <f>'将来負担比率（分子）の構造'!M$43</f>
        <v>5831</v>
      </c>
      <c r="O64" s="175"/>
      <c r="P64" s="175"/>
    </row>
    <row r="65" spans="1:16" x14ac:dyDescent="0.15">
      <c r="A65" s="175" t="s">
        <v>34</v>
      </c>
      <c r="B65" s="175">
        <f>'将来負担比率（分子）の構造'!I$42</f>
        <v>4625</v>
      </c>
      <c r="C65" s="175"/>
      <c r="D65" s="175"/>
      <c r="E65" s="175">
        <f>'将来負担比率（分子）の構造'!J$42</f>
        <v>4228</v>
      </c>
      <c r="F65" s="175"/>
      <c r="G65" s="175"/>
      <c r="H65" s="175">
        <f>'将来負担比率（分子）の構造'!K$42</f>
        <v>4132</v>
      </c>
      <c r="I65" s="175"/>
      <c r="J65" s="175"/>
      <c r="K65" s="175">
        <f>'将来負担比率（分子）の構造'!L$42</f>
        <v>1654</v>
      </c>
      <c r="L65" s="175"/>
      <c r="M65" s="175"/>
      <c r="N65" s="175">
        <f>'将来負担比率（分子）の構造'!M$42</f>
        <v>1574</v>
      </c>
      <c r="O65" s="175"/>
      <c r="P65" s="175"/>
    </row>
    <row r="66" spans="1:16" x14ac:dyDescent="0.15">
      <c r="A66" s="175" t="s">
        <v>33</v>
      </c>
      <c r="B66" s="175">
        <f>'将来負担比率（分子）の構造'!I$41</f>
        <v>16875</v>
      </c>
      <c r="C66" s="175"/>
      <c r="D66" s="175"/>
      <c r="E66" s="175">
        <f>'将来負担比率（分子）の構造'!J$41</f>
        <v>16169</v>
      </c>
      <c r="F66" s="175"/>
      <c r="G66" s="175"/>
      <c r="H66" s="175">
        <f>'将来負担比率（分子）の構造'!K$41</f>
        <v>15579</v>
      </c>
      <c r="I66" s="175"/>
      <c r="J66" s="175"/>
      <c r="K66" s="175">
        <f>'将来負担比率（分子）の構造'!L$41</f>
        <v>16471</v>
      </c>
      <c r="L66" s="175"/>
      <c r="M66" s="175"/>
      <c r="N66" s="175">
        <f>'将来負担比率（分子）の構造'!M$41</f>
        <v>15840</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1958</v>
      </c>
      <c r="C72" s="179">
        <f>基金残高に係る経年分析!G55</f>
        <v>2079</v>
      </c>
      <c r="D72" s="179">
        <f>基金残高に係る経年分析!H55</f>
        <v>2038</v>
      </c>
    </row>
    <row r="73" spans="1:16" x14ac:dyDescent="0.15">
      <c r="A73" s="178" t="s">
        <v>80</v>
      </c>
      <c r="B73" s="179">
        <f>基金残高に係る経年分析!F56</f>
        <v>2010</v>
      </c>
      <c r="C73" s="179">
        <f>基金残高に係る経年分析!G56</f>
        <v>2000</v>
      </c>
      <c r="D73" s="179">
        <f>基金残高に係る経年分析!H56</f>
        <v>1885</v>
      </c>
    </row>
    <row r="74" spans="1:16" x14ac:dyDescent="0.15">
      <c r="A74" s="178" t="s">
        <v>81</v>
      </c>
      <c r="B74" s="179">
        <f>基金残高に係る経年分析!F57</f>
        <v>8421</v>
      </c>
      <c r="C74" s="179">
        <f>基金残高に係る経年分析!G57</f>
        <v>8597</v>
      </c>
      <c r="D74" s="179">
        <f>基金残高に係る経年分析!H57</f>
        <v>8126</v>
      </c>
    </row>
  </sheetData>
  <sheetProtection algorithmName="SHA-512" hashValue="g4t0eJkN9mQ39UqgkshhqgGCUgcj0gio585H8CeGElrWjB6DdWuJiRMz4rhTve+V0Ba6WjbHuS2LXNLC5wAGEA==" saltValue="Eedp8oZgTKswaBGvspCt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214</v>
      </c>
      <c r="DI1" s="754"/>
      <c r="DJ1" s="754"/>
      <c r="DK1" s="754"/>
      <c r="DL1" s="754"/>
      <c r="DM1" s="754"/>
      <c r="DN1" s="755"/>
      <c r="DO1" s="214"/>
      <c r="DP1" s="753" t="s">
        <v>215</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15" t="s">
        <v>217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15" t="s">
        <v>219</v>
      </c>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6"/>
      <c r="DD3" s="716"/>
      <c r="DE3" s="716"/>
      <c r="DF3" s="716"/>
      <c r="DG3" s="716"/>
      <c r="DH3" s="716"/>
      <c r="DI3" s="716"/>
      <c r="DJ3" s="716"/>
      <c r="DK3" s="716"/>
      <c r="DL3" s="716"/>
      <c r="DM3" s="716"/>
      <c r="DN3" s="716"/>
      <c r="DO3" s="716"/>
      <c r="DP3" s="716"/>
      <c r="DQ3" s="716"/>
      <c r="DR3" s="716"/>
      <c r="DS3" s="716"/>
      <c r="DT3" s="716"/>
      <c r="DU3" s="716"/>
      <c r="DV3" s="716"/>
      <c r="DW3" s="716"/>
      <c r="DX3" s="716"/>
      <c r="DY3" s="716"/>
      <c r="DZ3" s="716"/>
      <c r="EA3" s="716"/>
      <c r="EB3" s="716"/>
      <c r="EC3" s="717"/>
    </row>
    <row r="4" spans="2:143" ht="11.25" customHeight="1" x14ac:dyDescent="0.15">
      <c r="B4" s="715" t="s">
        <v>1</v>
      </c>
      <c r="C4" s="716"/>
      <c r="D4" s="716"/>
      <c r="E4" s="716"/>
      <c r="F4" s="716"/>
      <c r="G4" s="716"/>
      <c r="H4" s="716"/>
      <c r="I4" s="716"/>
      <c r="J4" s="716"/>
      <c r="K4" s="716"/>
      <c r="L4" s="716"/>
      <c r="M4" s="716"/>
      <c r="N4" s="716"/>
      <c r="O4" s="716"/>
      <c r="P4" s="716"/>
      <c r="Q4" s="717"/>
      <c r="R4" s="715" t="s">
        <v>220</v>
      </c>
      <c r="S4" s="716"/>
      <c r="T4" s="716"/>
      <c r="U4" s="716"/>
      <c r="V4" s="716"/>
      <c r="W4" s="716"/>
      <c r="X4" s="716"/>
      <c r="Y4" s="717"/>
      <c r="Z4" s="715" t="s">
        <v>221</v>
      </c>
      <c r="AA4" s="716"/>
      <c r="AB4" s="716"/>
      <c r="AC4" s="717"/>
      <c r="AD4" s="715" t="s">
        <v>222</v>
      </c>
      <c r="AE4" s="716"/>
      <c r="AF4" s="716"/>
      <c r="AG4" s="716"/>
      <c r="AH4" s="716"/>
      <c r="AI4" s="716"/>
      <c r="AJ4" s="716"/>
      <c r="AK4" s="717"/>
      <c r="AL4" s="715" t="s">
        <v>221</v>
      </c>
      <c r="AM4" s="716"/>
      <c r="AN4" s="716"/>
      <c r="AO4" s="717"/>
      <c r="AP4" s="756" t="s">
        <v>223</v>
      </c>
      <c r="AQ4" s="756"/>
      <c r="AR4" s="756"/>
      <c r="AS4" s="756"/>
      <c r="AT4" s="756"/>
      <c r="AU4" s="756"/>
      <c r="AV4" s="756"/>
      <c r="AW4" s="756"/>
      <c r="AX4" s="756"/>
      <c r="AY4" s="756"/>
      <c r="AZ4" s="756"/>
      <c r="BA4" s="756"/>
      <c r="BB4" s="756"/>
      <c r="BC4" s="756"/>
      <c r="BD4" s="756"/>
      <c r="BE4" s="756"/>
      <c r="BF4" s="756"/>
      <c r="BG4" s="756" t="s">
        <v>224</v>
      </c>
      <c r="BH4" s="756"/>
      <c r="BI4" s="756"/>
      <c r="BJ4" s="756"/>
      <c r="BK4" s="756"/>
      <c r="BL4" s="756"/>
      <c r="BM4" s="756"/>
      <c r="BN4" s="756"/>
      <c r="BO4" s="756" t="s">
        <v>221</v>
      </c>
      <c r="BP4" s="756"/>
      <c r="BQ4" s="756"/>
      <c r="BR4" s="756"/>
      <c r="BS4" s="756" t="s">
        <v>225</v>
      </c>
      <c r="BT4" s="756"/>
      <c r="BU4" s="756"/>
      <c r="BV4" s="756"/>
      <c r="BW4" s="756"/>
      <c r="BX4" s="756"/>
      <c r="BY4" s="756"/>
      <c r="BZ4" s="756"/>
      <c r="CA4" s="756"/>
      <c r="CB4" s="756"/>
      <c r="CD4" s="715" t="s">
        <v>226</v>
      </c>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716"/>
      <c r="EB4" s="716"/>
      <c r="EC4" s="717"/>
    </row>
    <row r="5" spans="2:143" ht="11.25" customHeight="1" x14ac:dyDescent="0.15">
      <c r="B5" s="712" t="s">
        <v>227</v>
      </c>
      <c r="C5" s="713"/>
      <c r="D5" s="713"/>
      <c r="E5" s="713"/>
      <c r="F5" s="713"/>
      <c r="G5" s="713"/>
      <c r="H5" s="713"/>
      <c r="I5" s="713"/>
      <c r="J5" s="713"/>
      <c r="K5" s="713"/>
      <c r="L5" s="713"/>
      <c r="M5" s="713"/>
      <c r="N5" s="713"/>
      <c r="O5" s="713"/>
      <c r="P5" s="713"/>
      <c r="Q5" s="714"/>
      <c r="R5" s="709">
        <v>2864205</v>
      </c>
      <c r="S5" s="710"/>
      <c r="T5" s="710"/>
      <c r="U5" s="710"/>
      <c r="V5" s="710"/>
      <c r="W5" s="710"/>
      <c r="X5" s="710"/>
      <c r="Y5" s="738"/>
      <c r="Z5" s="751">
        <v>13.7</v>
      </c>
      <c r="AA5" s="751"/>
      <c r="AB5" s="751"/>
      <c r="AC5" s="751"/>
      <c r="AD5" s="752">
        <v>2864205</v>
      </c>
      <c r="AE5" s="752"/>
      <c r="AF5" s="752"/>
      <c r="AG5" s="752"/>
      <c r="AH5" s="752"/>
      <c r="AI5" s="752"/>
      <c r="AJ5" s="752"/>
      <c r="AK5" s="752"/>
      <c r="AL5" s="739">
        <v>36.9</v>
      </c>
      <c r="AM5" s="721"/>
      <c r="AN5" s="721"/>
      <c r="AO5" s="740"/>
      <c r="AP5" s="712" t="s">
        <v>228</v>
      </c>
      <c r="AQ5" s="713"/>
      <c r="AR5" s="713"/>
      <c r="AS5" s="713"/>
      <c r="AT5" s="713"/>
      <c r="AU5" s="713"/>
      <c r="AV5" s="713"/>
      <c r="AW5" s="713"/>
      <c r="AX5" s="713"/>
      <c r="AY5" s="713"/>
      <c r="AZ5" s="713"/>
      <c r="BA5" s="713"/>
      <c r="BB5" s="713"/>
      <c r="BC5" s="713"/>
      <c r="BD5" s="713"/>
      <c r="BE5" s="713"/>
      <c r="BF5" s="714"/>
      <c r="BG5" s="657">
        <v>2864205</v>
      </c>
      <c r="BH5" s="658"/>
      <c r="BI5" s="658"/>
      <c r="BJ5" s="658"/>
      <c r="BK5" s="658"/>
      <c r="BL5" s="658"/>
      <c r="BM5" s="658"/>
      <c r="BN5" s="659"/>
      <c r="BO5" s="695">
        <v>100</v>
      </c>
      <c r="BP5" s="695"/>
      <c r="BQ5" s="695"/>
      <c r="BR5" s="695"/>
      <c r="BS5" s="696" t="s">
        <v>138</v>
      </c>
      <c r="BT5" s="696"/>
      <c r="BU5" s="696"/>
      <c r="BV5" s="696"/>
      <c r="BW5" s="696"/>
      <c r="BX5" s="696"/>
      <c r="BY5" s="696"/>
      <c r="BZ5" s="696"/>
      <c r="CA5" s="696"/>
      <c r="CB5" s="731"/>
      <c r="CD5" s="715" t="s">
        <v>223</v>
      </c>
      <c r="CE5" s="716"/>
      <c r="CF5" s="716"/>
      <c r="CG5" s="716"/>
      <c r="CH5" s="716"/>
      <c r="CI5" s="716"/>
      <c r="CJ5" s="716"/>
      <c r="CK5" s="716"/>
      <c r="CL5" s="716"/>
      <c r="CM5" s="716"/>
      <c r="CN5" s="716"/>
      <c r="CO5" s="716"/>
      <c r="CP5" s="716"/>
      <c r="CQ5" s="717"/>
      <c r="CR5" s="715" t="s">
        <v>229</v>
      </c>
      <c r="CS5" s="716"/>
      <c r="CT5" s="716"/>
      <c r="CU5" s="716"/>
      <c r="CV5" s="716"/>
      <c r="CW5" s="716"/>
      <c r="CX5" s="716"/>
      <c r="CY5" s="717"/>
      <c r="CZ5" s="715" t="s">
        <v>221</v>
      </c>
      <c r="DA5" s="716"/>
      <c r="DB5" s="716"/>
      <c r="DC5" s="717"/>
      <c r="DD5" s="715" t="s">
        <v>230</v>
      </c>
      <c r="DE5" s="716"/>
      <c r="DF5" s="716"/>
      <c r="DG5" s="716"/>
      <c r="DH5" s="716"/>
      <c r="DI5" s="716"/>
      <c r="DJ5" s="716"/>
      <c r="DK5" s="716"/>
      <c r="DL5" s="716"/>
      <c r="DM5" s="716"/>
      <c r="DN5" s="716"/>
      <c r="DO5" s="716"/>
      <c r="DP5" s="717"/>
      <c r="DQ5" s="715" t="s">
        <v>231</v>
      </c>
      <c r="DR5" s="716"/>
      <c r="DS5" s="716"/>
      <c r="DT5" s="716"/>
      <c r="DU5" s="716"/>
      <c r="DV5" s="716"/>
      <c r="DW5" s="716"/>
      <c r="DX5" s="716"/>
      <c r="DY5" s="716"/>
      <c r="DZ5" s="716"/>
      <c r="EA5" s="716"/>
      <c r="EB5" s="716"/>
      <c r="EC5" s="717"/>
    </row>
    <row r="6" spans="2:143" ht="11.25" customHeight="1" x14ac:dyDescent="0.15">
      <c r="B6" s="654" t="s">
        <v>232</v>
      </c>
      <c r="C6" s="655"/>
      <c r="D6" s="655"/>
      <c r="E6" s="655"/>
      <c r="F6" s="655"/>
      <c r="G6" s="655"/>
      <c r="H6" s="655"/>
      <c r="I6" s="655"/>
      <c r="J6" s="655"/>
      <c r="K6" s="655"/>
      <c r="L6" s="655"/>
      <c r="M6" s="655"/>
      <c r="N6" s="655"/>
      <c r="O6" s="655"/>
      <c r="P6" s="655"/>
      <c r="Q6" s="656"/>
      <c r="R6" s="657">
        <v>94786</v>
      </c>
      <c r="S6" s="658"/>
      <c r="T6" s="658"/>
      <c r="U6" s="658"/>
      <c r="V6" s="658"/>
      <c r="W6" s="658"/>
      <c r="X6" s="658"/>
      <c r="Y6" s="659"/>
      <c r="Z6" s="695">
        <v>0.5</v>
      </c>
      <c r="AA6" s="695"/>
      <c r="AB6" s="695"/>
      <c r="AC6" s="695"/>
      <c r="AD6" s="696">
        <v>94786</v>
      </c>
      <c r="AE6" s="696"/>
      <c r="AF6" s="696"/>
      <c r="AG6" s="696"/>
      <c r="AH6" s="696"/>
      <c r="AI6" s="696"/>
      <c r="AJ6" s="696"/>
      <c r="AK6" s="696"/>
      <c r="AL6" s="660">
        <v>1.2</v>
      </c>
      <c r="AM6" s="661"/>
      <c r="AN6" s="661"/>
      <c r="AO6" s="697"/>
      <c r="AP6" s="654" t="s">
        <v>233</v>
      </c>
      <c r="AQ6" s="655"/>
      <c r="AR6" s="655"/>
      <c r="AS6" s="655"/>
      <c r="AT6" s="655"/>
      <c r="AU6" s="655"/>
      <c r="AV6" s="655"/>
      <c r="AW6" s="655"/>
      <c r="AX6" s="655"/>
      <c r="AY6" s="655"/>
      <c r="AZ6" s="655"/>
      <c r="BA6" s="655"/>
      <c r="BB6" s="655"/>
      <c r="BC6" s="655"/>
      <c r="BD6" s="655"/>
      <c r="BE6" s="655"/>
      <c r="BF6" s="656"/>
      <c r="BG6" s="657">
        <v>2864205</v>
      </c>
      <c r="BH6" s="658"/>
      <c r="BI6" s="658"/>
      <c r="BJ6" s="658"/>
      <c r="BK6" s="658"/>
      <c r="BL6" s="658"/>
      <c r="BM6" s="658"/>
      <c r="BN6" s="659"/>
      <c r="BO6" s="695">
        <v>100</v>
      </c>
      <c r="BP6" s="695"/>
      <c r="BQ6" s="695"/>
      <c r="BR6" s="695"/>
      <c r="BS6" s="696" t="s">
        <v>175</v>
      </c>
      <c r="BT6" s="696"/>
      <c r="BU6" s="696"/>
      <c r="BV6" s="696"/>
      <c r="BW6" s="696"/>
      <c r="BX6" s="696"/>
      <c r="BY6" s="696"/>
      <c r="BZ6" s="696"/>
      <c r="CA6" s="696"/>
      <c r="CB6" s="731"/>
      <c r="CD6" s="712" t="s">
        <v>234</v>
      </c>
      <c r="CE6" s="713"/>
      <c r="CF6" s="713"/>
      <c r="CG6" s="713"/>
      <c r="CH6" s="713"/>
      <c r="CI6" s="713"/>
      <c r="CJ6" s="713"/>
      <c r="CK6" s="713"/>
      <c r="CL6" s="713"/>
      <c r="CM6" s="713"/>
      <c r="CN6" s="713"/>
      <c r="CO6" s="713"/>
      <c r="CP6" s="713"/>
      <c r="CQ6" s="714"/>
      <c r="CR6" s="657">
        <v>120009</v>
      </c>
      <c r="CS6" s="658"/>
      <c r="CT6" s="658"/>
      <c r="CU6" s="658"/>
      <c r="CV6" s="658"/>
      <c r="CW6" s="658"/>
      <c r="CX6" s="658"/>
      <c r="CY6" s="659"/>
      <c r="CZ6" s="739">
        <v>0.6</v>
      </c>
      <c r="DA6" s="721"/>
      <c r="DB6" s="721"/>
      <c r="DC6" s="741"/>
      <c r="DD6" s="663" t="s">
        <v>175</v>
      </c>
      <c r="DE6" s="658"/>
      <c r="DF6" s="658"/>
      <c r="DG6" s="658"/>
      <c r="DH6" s="658"/>
      <c r="DI6" s="658"/>
      <c r="DJ6" s="658"/>
      <c r="DK6" s="658"/>
      <c r="DL6" s="658"/>
      <c r="DM6" s="658"/>
      <c r="DN6" s="658"/>
      <c r="DO6" s="658"/>
      <c r="DP6" s="659"/>
      <c r="DQ6" s="663">
        <v>120009</v>
      </c>
      <c r="DR6" s="658"/>
      <c r="DS6" s="658"/>
      <c r="DT6" s="658"/>
      <c r="DU6" s="658"/>
      <c r="DV6" s="658"/>
      <c r="DW6" s="658"/>
      <c r="DX6" s="658"/>
      <c r="DY6" s="658"/>
      <c r="DZ6" s="658"/>
      <c r="EA6" s="658"/>
      <c r="EB6" s="658"/>
      <c r="EC6" s="694"/>
    </row>
    <row r="7" spans="2:143" ht="11.25" customHeight="1" x14ac:dyDescent="0.15">
      <c r="B7" s="654" t="s">
        <v>235</v>
      </c>
      <c r="C7" s="655"/>
      <c r="D7" s="655"/>
      <c r="E7" s="655"/>
      <c r="F7" s="655"/>
      <c r="G7" s="655"/>
      <c r="H7" s="655"/>
      <c r="I7" s="655"/>
      <c r="J7" s="655"/>
      <c r="K7" s="655"/>
      <c r="L7" s="655"/>
      <c r="M7" s="655"/>
      <c r="N7" s="655"/>
      <c r="O7" s="655"/>
      <c r="P7" s="655"/>
      <c r="Q7" s="656"/>
      <c r="R7" s="657">
        <v>1100</v>
      </c>
      <c r="S7" s="658"/>
      <c r="T7" s="658"/>
      <c r="U7" s="658"/>
      <c r="V7" s="658"/>
      <c r="W7" s="658"/>
      <c r="X7" s="658"/>
      <c r="Y7" s="659"/>
      <c r="Z7" s="695">
        <v>0</v>
      </c>
      <c r="AA7" s="695"/>
      <c r="AB7" s="695"/>
      <c r="AC7" s="695"/>
      <c r="AD7" s="696">
        <v>1100</v>
      </c>
      <c r="AE7" s="696"/>
      <c r="AF7" s="696"/>
      <c r="AG7" s="696"/>
      <c r="AH7" s="696"/>
      <c r="AI7" s="696"/>
      <c r="AJ7" s="696"/>
      <c r="AK7" s="696"/>
      <c r="AL7" s="660">
        <v>0</v>
      </c>
      <c r="AM7" s="661"/>
      <c r="AN7" s="661"/>
      <c r="AO7" s="697"/>
      <c r="AP7" s="654" t="s">
        <v>236</v>
      </c>
      <c r="AQ7" s="655"/>
      <c r="AR7" s="655"/>
      <c r="AS7" s="655"/>
      <c r="AT7" s="655"/>
      <c r="AU7" s="655"/>
      <c r="AV7" s="655"/>
      <c r="AW7" s="655"/>
      <c r="AX7" s="655"/>
      <c r="AY7" s="655"/>
      <c r="AZ7" s="655"/>
      <c r="BA7" s="655"/>
      <c r="BB7" s="655"/>
      <c r="BC7" s="655"/>
      <c r="BD7" s="655"/>
      <c r="BE7" s="655"/>
      <c r="BF7" s="656"/>
      <c r="BG7" s="657">
        <v>1170130</v>
      </c>
      <c r="BH7" s="658"/>
      <c r="BI7" s="658"/>
      <c r="BJ7" s="658"/>
      <c r="BK7" s="658"/>
      <c r="BL7" s="658"/>
      <c r="BM7" s="658"/>
      <c r="BN7" s="659"/>
      <c r="BO7" s="695">
        <v>40.9</v>
      </c>
      <c r="BP7" s="695"/>
      <c r="BQ7" s="695"/>
      <c r="BR7" s="695"/>
      <c r="BS7" s="696" t="s">
        <v>175</v>
      </c>
      <c r="BT7" s="696"/>
      <c r="BU7" s="696"/>
      <c r="BV7" s="696"/>
      <c r="BW7" s="696"/>
      <c r="BX7" s="696"/>
      <c r="BY7" s="696"/>
      <c r="BZ7" s="696"/>
      <c r="CA7" s="696"/>
      <c r="CB7" s="731"/>
      <c r="CD7" s="654" t="s">
        <v>237</v>
      </c>
      <c r="CE7" s="655"/>
      <c r="CF7" s="655"/>
      <c r="CG7" s="655"/>
      <c r="CH7" s="655"/>
      <c r="CI7" s="655"/>
      <c r="CJ7" s="655"/>
      <c r="CK7" s="655"/>
      <c r="CL7" s="655"/>
      <c r="CM7" s="655"/>
      <c r="CN7" s="655"/>
      <c r="CO7" s="655"/>
      <c r="CP7" s="655"/>
      <c r="CQ7" s="656"/>
      <c r="CR7" s="657">
        <v>6195477</v>
      </c>
      <c r="CS7" s="658"/>
      <c r="CT7" s="658"/>
      <c r="CU7" s="658"/>
      <c r="CV7" s="658"/>
      <c r="CW7" s="658"/>
      <c r="CX7" s="658"/>
      <c r="CY7" s="659"/>
      <c r="CZ7" s="695">
        <v>30.9</v>
      </c>
      <c r="DA7" s="695"/>
      <c r="DB7" s="695"/>
      <c r="DC7" s="695"/>
      <c r="DD7" s="663">
        <v>195438</v>
      </c>
      <c r="DE7" s="658"/>
      <c r="DF7" s="658"/>
      <c r="DG7" s="658"/>
      <c r="DH7" s="658"/>
      <c r="DI7" s="658"/>
      <c r="DJ7" s="658"/>
      <c r="DK7" s="658"/>
      <c r="DL7" s="658"/>
      <c r="DM7" s="658"/>
      <c r="DN7" s="658"/>
      <c r="DO7" s="658"/>
      <c r="DP7" s="659"/>
      <c r="DQ7" s="663">
        <v>2040300</v>
      </c>
      <c r="DR7" s="658"/>
      <c r="DS7" s="658"/>
      <c r="DT7" s="658"/>
      <c r="DU7" s="658"/>
      <c r="DV7" s="658"/>
      <c r="DW7" s="658"/>
      <c r="DX7" s="658"/>
      <c r="DY7" s="658"/>
      <c r="DZ7" s="658"/>
      <c r="EA7" s="658"/>
      <c r="EB7" s="658"/>
      <c r="EC7" s="694"/>
    </row>
    <row r="8" spans="2:143" ht="11.25" customHeight="1" x14ac:dyDescent="0.15">
      <c r="B8" s="654" t="s">
        <v>238</v>
      </c>
      <c r="C8" s="655"/>
      <c r="D8" s="655"/>
      <c r="E8" s="655"/>
      <c r="F8" s="655"/>
      <c r="G8" s="655"/>
      <c r="H8" s="655"/>
      <c r="I8" s="655"/>
      <c r="J8" s="655"/>
      <c r="K8" s="655"/>
      <c r="L8" s="655"/>
      <c r="M8" s="655"/>
      <c r="N8" s="655"/>
      <c r="O8" s="655"/>
      <c r="P8" s="655"/>
      <c r="Q8" s="656"/>
      <c r="R8" s="657">
        <v>8890</v>
      </c>
      <c r="S8" s="658"/>
      <c r="T8" s="658"/>
      <c r="U8" s="658"/>
      <c r="V8" s="658"/>
      <c r="W8" s="658"/>
      <c r="X8" s="658"/>
      <c r="Y8" s="659"/>
      <c r="Z8" s="695">
        <v>0</v>
      </c>
      <c r="AA8" s="695"/>
      <c r="AB8" s="695"/>
      <c r="AC8" s="695"/>
      <c r="AD8" s="696">
        <v>8890</v>
      </c>
      <c r="AE8" s="696"/>
      <c r="AF8" s="696"/>
      <c r="AG8" s="696"/>
      <c r="AH8" s="696"/>
      <c r="AI8" s="696"/>
      <c r="AJ8" s="696"/>
      <c r="AK8" s="696"/>
      <c r="AL8" s="660">
        <v>0.1</v>
      </c>
      <c r="AM8" s="661"/>
      <c r="AN8" s="661"/>
      <c r="AO8" s="697"/>
      <c r="AP8" s="654" t="s">
        <v>239</v>
      </c>
      <c r="AQ8" s="655"/>
      <c r="AR8" s="655"/>
      <c r="AS8" s="655"/>
      <c r="AT8" s="655"/>
      <c r="AU8" s="655"/>
      <c r="AV8" s="655"/>
      <c r="AW8" s="655"/>
      <c r="AX8" s="655"/>
      <c r="AY8" s="655"/>
      <c r="AZ8" s="655"/>
      <c r="BA8" s="655"/>
      <c r="BB8" s="655"/>
      <c r="BC8" s="655"/>
      <c r="BD8" s="655"/>
      <c r="BE8" s="655"/>
      <c r="BF8" s="656"/>
      <c r="BG8" s="657">
        <v>45088</v>
      </c>
      <c r="BH8" s="658"/>
      <c r="BI8" s="658"/>
      <c r="BJ8" s="658"/>
      <c r="BK8" s="658"/>
      <c r="BL8" s="658"/>
      <c r="BM8" s="658"/>
      <c r="BN8" s="659"/>
      <c r="BO8" s="695">
        <v>1.6</v>
      </c>
      <c r="BP8" s="695"/>
      <c r="BQ8" s="695"/>
      <c r="BR8" s="695"/>
      <c r="BS8" s="696" t="s">
        <v>175</v>
      </c>
      <c r="BT8" s="696"/>
      <c r="BU8" s="696"/>
      <c r="BV8" s="696"/>
      <c r="BW8" s="696"/>
      <c r="BX8" s="696"/>
      <c r="BY8" s="696"/>
      <c r="BZ8" s="696"/>
      <c r="CA8" s="696"/>
      <c r="CB8" s="731"/>
      <c r="CD8" s="654" t="s">
        <v>240</v>
      </c>
      <c r="CE8" s="655"/>
      <c r="CF8" s="655"/>
      <c r="CG8" s="655"/>
      <c r="CH8" s="655"/>
      <c r="CI8" s="655"/>
      <c r="CJ8" s="655"/>
      <c r="CK8" s="655"/>
      <c r="CL8" s="655"/>
      <c r="CM8" s="655"/>
      <c r="CN8" s="655"/>
      <c r="CO8" s="655"/>
      <c r="CP8" s="655"/>
      <c r="CQ8" s="656"/>
      <c r="CR8" s="657">
        <v>5336870</v>
      </c>
      <c r="CS8" s="658"/>
      <c r="CT8" s="658"/>
      <c r="CU8" s="658"/>
      <c r="CV8" s="658"/>
      <c r="CW8" s="658"/>
      <c r="CX8" s="658"/>
      <c r="CY8" s="659"/>
      <c r="CZ8" s="695">
        <v>26.6</v>
      </c>
      <c r="DA8" s="695"/>
      <c r="DB8" s="695"/>
      <c r="DC8" s="695"/>
      <c r="DD8" s="663">
        <v>528183</v>
      </c>
      <c r="DE8" s="658"/>
      <c r="DF8" s="658"/>
      <c r="DG8" s="658"/>
      <c r="DH8" s="658"/>
      <c r="DI8" s="658"/>
      <c r="DJ8" s="658"/>
      <c r="DK8" s="658"/>
      <c r="DL8" s="658"/>
      <c r="DM8" s="658"/>
      <c r="DN8" s="658"/>
      <c r="DO8" s="658"/>
      <c r="DP8" s="659"/>
      <c r="DQ8" s="663">
        <v>2275731</v>
      </c>
      <c r="DR8" s="658"/>
      <c r="DS8" s="658"/>
      <c r="DT8" s="658"/>
      <c r="DU8" s="658"/>
      <c r="DV8" s="658"/>
      <c r="DW8" s="658"/>
      <c r="DX8" s="658"/>
      <c r="DY8" s="658"/>
      <c r="DZ8" s="658"/>
      <c r="EA8" s="658"/>
      <c r="EB8" s="658"/>
      <c r="EC8" s="694"/>
    </row>
    <row r="9" spans="2:143" ht="11.25" customHeight="1" x14ac:dyDescent="0.15">
      <c r="B9" s="654" t="s">
        <v>241</v>
      </c>
      <c r="C9" s="655"/>
      <c r="D9" s="655"/>
      <c r="E9" s="655"/>
      <c r="F9" s="655"/>
      <c r="G9" s="655"/>
      <c r="H9" s="655"/>
      <c r="I9" s="655"/>
      <c r="J9" s="655"/>
      <c r="K9" s="655"/>
      <c r="L9" s="655"/>
      <c r="M9" s="655"/>
      <c r="N9" s="655"/>
      <c r="O9" s="655"/>
      <c r="P9" s="655"/>
      <c r="Q9" s="656"/>
      <c r="R9" s="657">
        <v>7626</v>
      </c>
      <c r="S9" s="658"/>
      <c r="T9" s="658"/>
      <c r="U9" s="658"/>
      <c r="V9" s="658"/>
      <c r="W9" s="658"/>
      <c r="X9" s="658"/>
      <c r="Y9" s="659"/>
      <c r="Z9" s="695">
        <v>0</v>
      </c>
      <c r="AA9" s="695"/>
      <c r="AB9" s="695"/>
      <c r="AC9" s="695"/>
      <c r="AD9" s="696">
        <v>7626</v>
      </c>
      <c r="AE9" s="696"/>
      <c r="AF9" s="696"/>
      <c r="AG9" s="696"/>
      <c r="AH9" s="696"/>
      <c r="AI9" s="696"/>
      <c r="AJ9" s="696"/>
      <c r="AK9" s="696"/>
      <c r="AL9" s="660">
        <v>0.1</v>
      </c>
      <c r="AM9" s="661"/>
      <c r="AN9" s="661"/>
      <c r="AO9" s="697"/>
      <c r="AP9" s="654" t="s">
        <v>242</v>
      </c>
      <c r="AQ9" s="655"/>
      <c r="AR9" s="655"/>
      <c r="AS9" s="655"/>
      <c r="AT9" s="655"/>
      <c r="AU9" s="655"/>
      <c r="AV9" s="655"/>
      <c r="AW9" s="655"/>
      <c r="AX9" s="655"/>
      <c r="AY9" s="655"/>
      <c r="AZ9" s="655"/>
      <c r="BA9" s="655"/>
      <c r="BB9" s="655"/>
      <c r="BC9" s="655"/>
      <c r="BD9" s="655"/>
      <c r="BE9" s="655"/>
      <c r="BF9" s="656"/>
      <c r="BG9" s="657">
        <v>999691</v>
      </c>
      <c r="BH9" s="658"/>
      <c r="BI9" s="658"/>
      <c r="BJ9" s="658"/>
      <c r="BK9" s="658"/>
      <c r="BL9" s="658"/>
      <c r="BM9" s="658"/>
      <c r="BN9" s="659"/>
      <c r="BO9" s="695">
        <v>34.9</v>
      </c>
      <c r="BP9" s="695"/>
      <c r="BQ9" s="695"/>
      <c r="BR9" s="695"/>
      <c r="BS9" s="696" t="s">
        <v>175</v>
      </c>
      <c r="BT9" s="696"/>
      <c r="BU9" s="696"/>
      <c r="BV9" s="696"/>
      <c r="BW9" s="696"/>
      <c r="BX9" s="696"/>
      <c r="BY9" s="696"/>
      <c r="BZ9" s="696"/>
      <c r="CA9" s="696"/>
      <c r="CB9" s="731"/>
      <c r="CD9" s="654" t="s">
        <v>243</v>
      </c>
      <c r="CE9" s="655"/>
      <c r="CF9" s="655"/>
      <c r="CG9" s="655"/>
      <c r="CH9" s="655"/>
      <c r="CI9" s="655"/>
      <c r="CJ9" s="655"/>
      <c r="CK9" s="655"/>
      <c r="CL9" s="655"/>
      <c r="CM9" s="655"/>
      <c r="CN9" s="655"/>
      <c r="CO9" s="655"/>
      <c r="CP9" s="655"/>
      <c r="CQ9" s="656"/>
      <c r="CR9" s="657">
        <v>1422022</v>
      </c>
      <c r="CS9" s="658"/>
      <c r="CT9" s="658"/>
      <c r="CU9" s="658"/>
      <c r="CV9" s="658"/>
      <c r="CW9" s="658"/>
      <c r="CX9" s="658"/>
      <c r="CY9" s="659"/>
      <c r="CZ9" s="695">
        <v>7.1</v>
      </c>
      <c r="DA9" s="695"/>
      <c r="DB9" s="695"/>
      <c r="DC9" s="695"/>
      <c r="DD9" s="663">
        <v>10786</v>
      </c>
      <c r="DE9" s="658"/>
      <c r="DF9" s="658"/>
      <c r="DG9" s="658"/>
      <c r="DH9" s="658"/>
      <c r="DI9" s="658"/>
      <c r="DJ9" s="658"/>
      <c r="DK9" s="658"/>
      <c r="DL9" s="658"/>
      <c r="DM9" s="658"/>
      <c r="DN9" s="658"/>
      <c r="DO9" s="658"/>
      <c r="DP9" s="659"/>
      <c r="DQ9" s="663">
        <v>925846</v>
      </c>
      <c r="DR9" s="658"/>
      <c r="DS9" s="658"/>
      <c r="DT9" s="658"/>
      <c r="DU9" s="658"/>
      <c r="DV9" s="658"/>
      <c r="DW9" s="658"/>
      <c r="DX9" s="658"/>
      <c r="DY9" s="658"/>
      <c r="DZ9" s="658"/>
      <c r="EA9" s="658"/>
      <c r="EB9" s="658"/>
      <c r="EC9" s="694"/>
    </row>
    <row r="10" spans="2:143" ht="11.25" customHeight="1" x14ac:dyDescent="0.15">
      <c r="B10" s="654" t="s">
        <v>244</v>
      </c>
      <c r="C10" s="655"/>
      <c r="D10" s="655"/>
      <c r="E10" s="655"/>
      <c r="F10" s="655"/>
      <c r="G10" s="655"/>
      <c r="H10" s="655"/>
      <c r="I10" s="655"/>
      <c r="J10" s="655"/>
      <c r="K10" s="655"/>
      <c r="L10" s="655"/>
      <c r="M10" s="655"/>
      <c r="N10" s="655"/>
      <c r="O10" s="655"/>
      <c r="P10" s="655"/>
      <c r="Q10" s="656"/>
      <c r="R10" s="657" t="s">
        <v>175</v>
      </c>
      <c r="S10" s="658"/>
      <c r="T10" s="658"/>
      <c r="U10" s="658"/>
      <c r="V10" s="658"/>
      <c r="W10" s="658"/>
      <c r="X10" s="658"/>
      <c r="Y10" s="659"/>
      <c r="Z10" s="695" t="s">
        <v>245</v>
      </c>
      <c r="AA10" s="695"/>
      <c r="AB10" s="695"/>
      <c r="AC10" s="695"/>
      <c r="AD10" s="696" t="s">
        <v>175</v>
      </c>
      <c r="AE10" s="696"/>
      <c r="AF10" s="696"/>
      <c r="AG10" s="696"/>
      <c r="AH10" s="696"/>
      <c r="AI10" s="696"/>
      <c r="AJ10" s="696"/>
      <c r="AK10" s="696"/>
      <c r="AL10" s="660" t="s">
        <v>175</v>
      </c>
      <c r="AM10" s="661"/>
      <c r="AN10" s="661"/>
      <c r="AO10" s="697"/>
      <c r="AP10" s="654" t="s">
        <v>246</v>
      </c>
      <c r="AQ10" s="655"/>
      <c r="AR10" s="655"/>
      <c r="AS10" s="655"/>
      <c r="AT10" s="655"/>
      <c r="AU10" s="655"/>
      <c r="AV10" s="655"/>
      <c r="AW10" s="655"/>
      <c r="AX10" s="655"/>
      <c r="AY10" s="655"/>
      <c r="AZ10" s="655"/>
      <c r="BA10" s="655"/>
      <c r="BB10" s="655"/>
      <c r="BC10" s="655"/>
      <c r="BD10" s="655"/>
      <c r="BE10" s="655"/>
      <c r="BF10" s="656"/>
      <c r="BG10" s="657">
        <v>65334</v>
      </c>
      <c r="BH10" s="658"/>
      <c r="BI10" s="658"/>
      <c r="BJ10" s="658"/>
      <c r="BK10" s="658"/>
      <c r="BL10" s="658"/>
      <c r="BM10" s="658"/>
      <c r="BN10" s="659"/>
      <c r="BO10" s="695">
        <v>2.2999999999999998</v>
      </c>
      <c r="BP10" s="695"/>
      <c r="BQ10" s="695"/>
      <c r="BR10" s="695"/>
      <c r="BS10" s="696" t="s">
        <v>175</v>
      </c>
      <c r="BT10" s="696"/>
      <c r="BU10" s="696"/>
      <c r="BV10" s="696"/>
      <c r="BW10" s="696"/>
      <c r="BX10" s="696"/>
      <c r="BY10" s="696"/>
      <c r="BZ10" s="696"/>
      <c r="CA10" s="696"/>
      <c r="CB10" s="731"/>
      <c r="CD10" s="654" t="s">
        <v>247</v>
      </c>
      <c r="CE10" s="655"/>
      <c r="CF10" s="655"/>
      <c r="CG10" s="655"/>
      <c r="CH10" s="655"/>
      <c r="CI10" s="655"/>
      <c r="CJ10" s="655"/>
      <c r="CK10" s="655"/>
      <c r="CL10" s="655"/>
      <c r="CM10" s="655"/>
      <c r="CN10" s="655"/>
      <c r="CO10" s="655"/>
      <c r="CP10" s="655"/>
      <c r="CQ10" s="656"/>
      <c r="CR10" s="657">
        <v>7996</v>
      </c>
      <c r="CS10" s="658"/>
      <c r="CT10" s="658"/>
      <c r="CU10" s="658"/>
      <c r="CV10" s="658"/>
      <c r="CW10" s="658"/>
      <c r="CX10" s="658"/>
      <c r="CY10" s="659"/>
      <c r="CZ10" s="695">
        <v>0</v>
      </c>
      <c r="DA10" s="695"/>
      <c r="DB10" s="695"/>
      <c r="DC10" s="695"/>
      <c r="DD10" s="663" t="s">
        <v>175</v>
      </c>
      <c r="DE10" s="658"/>
      <c r="DF10" s="658"/>
      <c r="DG10" s="658"/>
      <c r="DH10" s="658"/>
      <c r="DI10" s="658"/>
      <c r="DJ10" s="658"/>
      <c r="DK10" s="658"/>
      <c r="DL10" s="658"/>
      <c r="DM10" s="658"/>
      <c r="DN10" s="658"/>
      <c r="DO10" s="658"/>
      <c r="DP10" s="659"/>
      <c r="DQ10" s="663">
        <v>7249</v>
      </c>
      <c r="DR10" s="658"/>
      <c r="DS10" s="658"/>
      <c r="DT10" s="658"/>
      <c r="DU10" s="658"/>
      <c r="DV10" s="658"/>
      <c r="DW10" s="658"/>
      <c r="DX10" s="658"/>
      <c r="DY10" s="658"/>
      <c r="DZ10" s="658"/>
      <c r="EA10" s="658"/>
      <c r="EB10" s="658"/>
      <c r="EC10" s="694"/>
    </row>
    <row r="11" spans="2:143" ht="11.25" customHeight="1" x14ac:dyDescent="0.15">
      <c r="B11" s="654" t="s">
        <v>248</v>
      </c>
      <c r="C11" s="655"/>
      <c r="D11" s="655"/>
      <c r="E11" s="655"/>
      <c r="F11" s="655"/>
      <c r="G11" s="655"/>
      <c r="H11" s="655"/>
      <c r="I11" s="655"/>
      <c r="J11" s="655"/>
      <c r="K11" s="655"/>
      <c r="L11" s="655"/>
      <c r="M11" s="655"/>
      <c r="N11" s="655"/>
      <c r="O11" s="655"/>
      <c r="P11" s="655"/>
      <c r="Q11" s="656"/>
      <c r="R11" s="657">
        <v>603875</v>
      </c>
      <c r="S11" s="658"/>
      <c r="T11" s="658"/>
      <c r="U11" s="658"/>
      <c r="V11" s="658"/>
      <c r="W11" s="658"/>
      <c r="X11" s="658"/>
      <c r="Y11" s="659"/>
      <c r="Z11" s="660">
        <v>2.9</v>
      </c>
      <c r="AA11" s="661"/>
      <c r="AB11" s="661"/>
      <c r="AC11" s="662"/>
      <c r="AD11" s="663">
        <v>603875</v>
      </c>
      <c r="AE11" s="658"/>
      <c r="AF11" s="658"/>
      <c r="AG11" s="658"/>
      <c r="AH11" s="658"/>
      <c r="AI11" s="658"/>
      <c r="AJ11" s="658"/>
      <c r="AK11" s="659"/>
      <c r="AL11" s="660">
        <v>7.8</v>
      </c>
      <c r="AM11" s="661"/>
      <c r="AN11" s="661"/>
      <c r="AO11" s="697"/>
      <c r="AP11" s="654" t="s">
        <v>249</v>
      </c>
      <c r="AQ11" s="655"/>
      <c r="AR11" s="655"/>
      <c r="AS11" s="655"/>
      <c r="AT11" s="655"/>
      <c r="AU11" s="655"/>
      <c r="AV11" s="655"/>
      <c r="AW11" s="655"/>
      <c r="AX11" s="655"/>
      <c r="AY11" s="655"/>
      <c r="AZ11" s="655"/>
      <c r="BA11" s="655"/>
      <c r="BB11" s="655"/>
      <c r="BC11" s="655"/>
      <c r="BD11" s="655"/>
      <c r="BE11" s="655"/>
      <c r="BF11" s="656"/>
      <c r="BG11" s="657">
        <v>60017</v>
      </c>
      <c r="BH11" s="658"/>
      <c r="BI11" s="658"/>
      <c r="BJ11" s="658"/>
      <c r="BK11" s="658"/>
      <c r="BL11" s="658"/>
      <c r="BM11" s="658"/>
      <c r="BN11" s="659"/>
      <c r="BO11" s="695">
        <v>2.1</v>
      </c>
      <c r="BP11" s="695"/>
      <c r="BQ11" s="695"/>
      <c r="BR11" s="695"/>
      <c r="BS11" s="696" t="s">
        <v>175</v>
      </c>
      <c r="BT11" s="696"/>
      <c r="BU11" s="696"/>
      <c r="BV11" s="696"/>
      <c r="BW11" s="696"/>
      <c r="BX11" s="696"/>
      <c r="BY11" s="696"/>
      <c r="BZ11" s="696"/>
      <c r="CA11" s="696"/>
      <c r="CB11" s="731"/>
      <c r="CD11" s="654" t="s">
        <v>250</v>
      </c>
      <c r="CE11" s="655"/>
      <c r="CF11" s="655"/>
      <c r="CG11" s="655"/>
      <c r="CH11" s="655"/>
      <c r="CI11" s="655"/>
      <c r="CJ11" s="655"/>
      <c r="CK11" s="655"/>
      <c r="CL11" s="655"/>
      <c r="CM11" s="655"/>
      <c r="CN11" s="655"/>
      <c r="CO11" s="655"/>
      <c r="CP11" s="655"/>
      <c r="CQ11" s="656"/>
      <c r="CR11" s="657">
        <v>512390</v>
      </c>
      <c r="CS11" s="658"/>
      <c r="CT11" s="658"/>
      <c r="CU11" s="658"/>
      <c r="CV11" s="658"/>
      <c r="CW11" s="658"/>
      <c r="CX11" s="658"/>
      <c r="CY11" s="659"/>
      <c r="CZ11" s="695">
        <v>2.6</v>
      </c>
      <c r="DA11" s="695"/>
      <c r="DB11" s="695"/>
      <c r="DC11" s="695"/>
      <c r="DD11" s="663">
        <v>76612</v>
      </c>
      <c r="DE11" s="658"/>
      <c r="DF11" s="658"/>
      <c r="DG11" s="658"/>
      <c r="DH11" s="658"/>
      <c r="DI11" s="658"/>
      <c r="DJ11" s="658"/>
      <c r="DK11" s="658"/>
      <c r="DL11" s="658"/>
      <c r="DM11" s="658"/>
      <c r="DN11" s="658"/>
      <c r="DO11" s="658"/>
      <c r="DP11" s="659"/>
      <c r="DQ11" s="663">
        <v>318252</v>
      </c>
      <c r="DR11" s="658"/>
      <c r="DS11" s="658"/>
      <c r="DT11" s="658"/>
      <c r="DU11" s="658"/>
      <c r="DV11" s="658"/>
      <c r="DW11" s="658"/>
      <c r="DX11" s="658"/>
      <c r="DY11" s="658"/>
      <c r="DZ11" s="658"/>
      <c r="EA11" s="658"/>
      <c r="EB11" s="658"/>
      <c r="EC11" s="694"/>
    </row>
    <row r="12" spans="2:143" ht="11.25" customHeight="1" x14ac:dyDescent="0.15">
      <c r="B12" s="654" t="s">
        <v>251</v>
      </c>
      <c r="C12" s="655"/>
      <c r="D12" s="655"/>
      <c r="E12" s="655"/>
      <c r="F12" s="655"/>
      <c r="G12" s="655"/>
      <c r="H12" s="655"/>
      <c r="I12" s="655"/>
      <c r="J12" s="655"/>
      <c r="K12" s="655"/>
      <c r="L12" s="655"/>
      <c r="M12" s="655"/>
      <c r="N12" s="655"/>
      <c r="O12" s="655"/>
      <c r="P12" s="655"/>
      <c r="Q12" s="656"/>
      <c r="R12" s="657">
        <v>18243</v>
      </c>
      <c r="S12" s="658"/>
      <c r="T12" s="658"/>
      <c r="U12" s="658"/>
      <c r="V12" s="658"/>
      <c r="W12" s="658"/>
      <c r="X12" s="658"/>
      <c r="Y12" s="659"/>
      <c r="Z12" s="695">
        <v>0.1</v>
      </c>
      <c r="AA12" s="695"/>
      <c r="AB12" s="695"/>
      <c r="AC12" s="695"/>
      <c r="AD12" s="696">
        <v>18243</v>
      </c>
      <c r="AE12" s="696"/>
      <c r="AF12" s="696"/>
      <c r="AG12" s="696"/>
      <c r="AH12" s="696"/>
      <c r="AI12" s="696"/>
      <c r="AJ12" s="696"/>
      <c r="AK12" s="696"/>
      <c r="AL12" s="660">
        <v>0.2</v>
      </c>
      <c r="AM12" s="661"/>
      <c r="AN12" s="661"/>
      <c r="AO12" s="697"/>
      <c r="AP12" s="654" t="s">
        <v>252</v>
      </c>
      <c r="AQ12" s="655"/>
      <c r="AR12" s="655"/>
      <c r="AS12" s="655"/>
      <c r="AT12" s="655"/>
      <c r="AU12" s="655"/>
      <c r="AV12" s="655"/>
      <c r="AW12" s="655"/>
      <c r="AX12" s="655"/>
      <c r="AY12" s="655"/>
      <c r="AZ12" s="655"/>
      <c r="BA12" s="655"/>
      <c r="BB12" s="655"/>
      <c r="BC12" s="655"/>
      <c r="BD12" s="655"/>
      <c r="BE12" s="655"/>
      <c r="BF12" s="656"/>
      <c r="BG12" s="657">
        <v>1334409</v>
      </c>
      <c r="BH12" s="658"/>
      <c r="BI12" s="658"/>
      <c r="BJ12" s="658"/>
      <c r="BK12" s="658"/>
      <c r="BL12" s="658"/>
      <c r="BM12" s="658"/>
      <c r="BN12" s="659"/>
      <c r="BO12" s="695">
        <v>46.6</v>
      </c>
      <c r="BP12" s="695"/>
      <c r="BQ12" s="695"/>
      <c r="BR12" s="695"/>
      <c r="BS12" s="696" t="s">
        <v>175</v>
      </c>
      <c r="BT12" s="696"/>
      <c r="BU12" s="696"/>
      <c r="BV12" s="696"/>
      <c r="BW12" s="696"/>
      <c r="BX12" s="696"/>
      <c r="BY12" s="696"/>
      <c r="BZ12" s="696"/>
      <c r="CA12" s="696"/>
      <c r="CB12" s="731"/>
      <c r="CD12" s="654" t="s">
        <v>253</v>
      </c>
      <c r="CE12" s="655"/>
      <c r="CF12" s="655"/>
      <c r="CG12" s="655"/>
      <c r="CH12" s="655"/>
      <c r="CI12" s="655"/>
      <c r="CJ12" s="655"/>
      <c r="CK12" s="655"/>
      <c r="CL12" s="655"/>
      <c r="CM12" s="655"/>
      <c r="CN12" s="655"/>
      <c r="CO12" s="655"/>
      <c r="CP12" s="655"/>
      <c r="CQ12" s="656"/>
      <c r="CR12" s="657">
        <v>110639</v>
      </c>
      <c r="CS12" s="658"/>
      <c r="CT12" s="658"/>
      <c r="CU12" s="658"/>
      <c r="CV12" s="658"/>
      <c r="CW12" s="658"/>
      <c r="CX12" s="658"/>
      <c r="CY12" s="659"/>
      <c r="CZ12" s="695">
        <v>0.6</v>
      </c>
      <c r="DA12" s="695"/>
      <c r="DB12" s="695"/>
      <c r="DC12" s="695"/>
      <c r="DD12" s="663">
        <v>1893</v>
      </c>
      <c r="DE12" s="658"/>
      <c r="DF12" s="658"/>
      <c r="DG12" s="658"/>
      <c r="DH12" s="658"/>
      <c r="DI12" s="658"/>
      <c r="DJ12" s="658"/>
      <c r="DK12" s="658"/>
      <c r="DL12" s="658"/>
      <c r="DM12" s="658"/>
      <c r="DN12" s="658"/>
      <c r="DO12" s="658"/>
      <c r="DP12" s="659"/>
      <c r="DQ12" s="663">
        <v>103239</v>
      </c>
      <c r="DR12" s="658"/>
      <c r="DS12" s="658"/>
      <c r="DT12" s="658"/>
      <c r="DU12" s="658"/>
      <c r="DV12" s="658"/>
      <c r="DW12" s="658"/>
      <c r="DX12" s="658"/>
      <c r="DY12" s="658"/>
      <c r="DZ12" s="658"/>
      <c r="EA12" s="658"/>
      <c r="EB12" s="658"/>
      <c r="EC12" s="694"/>
    </row>
    <row r="13" spans="2:143" ht="11.25" customHeight="1" x14ac:dyDescent="0.15">
      <c r="B13" s="654" t="s">
        <v>254</v>
      </c>
      <c r="C13" s="655"/>
      <c r="D13" s="655"/>
      <c r="E13" s="655"/>
      <c r="F13" s="655"/>
      <c r="G13" s="655"/>
      <c r="H13" s="655"/>
      <c r="I13" s="655"/>
      <c r="J13" s="655"/>
      <c r="K13" s="655"/>
      <c r="L13" s="655"/>
      <c r="M13" s="655"/>
      <c r="N13" s="655"/>
      <c r="O13" s="655"/>
      <c r="P13" s="655"/>
      <c r="Q13" s="656"/>
      <c r="R13" s="657" t="s">
        <v>175</v>
      </c>
      <c r="S13" s="658"/>
      <c r="T13" s="658"/>
      <c r="U13" s="658"/>
      <c r="V13" s="658"/>
      <c r="W13" s="658"/>
      <c r="X13" s="658"/>
      <c r="Y13" s="659"/>
      <c r="Z13" s="695" t="s">
        <v>245</v>
      </c>
      <c r="AA13" s="695"/>
      <c r="AB13" s="695"/>
      <c r="AC13" s="695"/>
      <c r="AD13" s="696" t="s">
        <v>175</v>
      </c>
      <c r="AE13" s="696"/>
      <c r="AF13" s="696"/>
      <c r="AG13" s="696"/>
      <c r="AH13" s="696"/>
      <c r="AI13" s="696"/>
      <c r="AJ13" s="696"/>
      <c r="AK13" s="696"/>
      <c r="AL13" s="660" t="s">
        <v>245</v>
      </c>
      <c r="AM13" s="661"/>
      <c r="AN13" s="661"/>
      <c r="AO13" s="697"/>
      <c r="AP13" s="654" t="s">
        <v>255</v>
      </c>
      <c r="AQ13" s="655"/>
      <c r="AR13" s="655"/>
      <c r="AS13" s="655"/>
      <c r="AT13" s="655"/>
      <c r="AU13" s="655"/>
      <c r="AV13" s="655"/>
      <c r="AW13" s="655"/>
      <c r="AX13" s="655"/>
      <c r="AY13" s="655"/>
      <c r="AZ13" s="655"/>
      <c r="BA13" s="655"/>
      <c r="BB13" s="655"/>
      <c r="BC13" s="655"/>
      <c r="BD13" s="655"/>
      <c r="BE13" s="655"/>
      <c r="BF13" s="656"/>
      <c r="BG13" s="657">
        <v>1333398</v>
      </c>
      <c r="BH13" s="658"/>
      <c r="BI13" s="658"/>
      <c r="BJ13" s="658"/>
      <c r="BK13" s="658"/>
      <c r="BL13" s="658"/>
      <c r="BM13" s="658"/>
      <c r="BN13" s="659"/>
      <c r="BO13" s="695">
        <v>46.6</v>
      </c>
      <c r="BP13" s="695"/>
      <c r="BQ13" s="695"/>
      <c r="BR13" s="695"/>
      <c r="BS13" s="696" t="s">
        <v>245</v>
      </c>
      <c r="BT13" s="696"/>
      <c r="BU13" s="696"/>
      <c r="BV13" s="696"/>
      <c r="BW13" s="696"/>
      <c r="BX13" s="696"/>
      <c r="BY13" s="696"/>
      <c r="BZ13" s="696"/>
      <c r="CA13" s="696"/>
      <c r="CB13" s="731"/>
      <c r="CD13" s="654" t="s">
        <v>256</v>
      </c>
      <c r="CE13" s="655"/>
      <c r="CF13" s="655"/>
      <c r="CG13" s="655"/>
      <c r="CH13" s="655"/>
      <c r="CI13" s="655"/>
      <c r="CJ13" s="655"/>
      <c r="CK13" s="655"/>
      <c r="CL13" s="655"/>
      <c r="CM13" s="655"/>
      <c r="CN13" s="655"/>
      <c r="CO13" s="655"/>
      <c r="CP13" s="655"/>
      <c r="CQ13" s="656"/>
      <c r="CR13" s="657">
        <v>2094598</v>
      </c>
      <c r="CS13" s="658"/>
      <c r="CT13" s="658"/>
      <c r="CU13" s="658"/>
      <c r="CV13" s="658"/>
      <c r="CW13" s="658"/>
      <c r="CX13" s="658"/>
      <c r="CY13" s="659"/>
      <c r="CZ13" s="695">
        <v>10.4</v>
      </c>
      <c r="DA13" s="695"/>
      <c r="DB13" s="695"/>
      <c r="DC13" s="695"/>
      <c r="DD13" s="663">
        <v>1398572</v>
      </c>
      <c r="DE13" s="658"/>
      <c r="DF13" s="658"/>
      <c r="DG13" s="658"/>
      <c r="DH13" s="658"/>
      <c r="DI13" s="658"/>
      <c r="DJ13" s="658"/>
      <c r="DK13" s="658"/>
      <c r="DL13" s="658"/>
      <c r="DM13" s="658"/>
      <c r="DN13" s="658"/>
      <c r="DO13" s="658"/>
      <c r="DP13" s="659"/>
      <c r="DQ13" s="663">
        <v>642683</v>
      </c>
      <c r="DR13" s="658"/>
      <c r="DS13" s="658"/>
      <c r="DT13" s="658"/>
      <c r="DU13" s="658"/>
      <c r="DV13" s="658"/>
      <c r="DW13" s="658"/>
      <c r="DX13" s="658"/>
      <c r="DY13" s="658"/>
      <c r="DZ13" s="658"/>
      <c r="EA13" s="658"/>
      <c r="EB13" s="658"/>
      <c r="EC13" s="694"/>
    </row>
    <row r="14" spans="2:143" ht="11.25" customHeight="1" x14ac:dyDescent="0.15">
      <c r="B14" s="654" t="s">
        <v>257</v>
      </c>
      <c r="C14" s="655"/>
      <c r="D14" s="655"/>
      <c r="E14" s="655"/>
      <c r="F14" s="655"/>
      <c r="G14" s="655"/>
      <c r="H14" s="655"/>
      <c r="I14" s="655"/>
      <c r="J14" s="655"/>
      <c r="K14" s="655"/>
      <c r="L14" s="655"/>
      <c r="M14" s="655"/>
      <c r="N14" s="655"/>
      <c r="O14" s="655"/>
      <c r="P14" s="655"/>
      <c r="Q14" s="656"/>
      <c r="R14" s="657">
        <v>181</v>
      </c>
      <c r="S14" s="658"/>
      <c r="T14" s="658"/>
      <c r="U14" s="658"/>
      <c r="V14" s="658"/>
      <c r="W14" s="658"/>
      <c r="X14" s="658"/>
      <c r="Y14" s="659"/>
      <c r="Z14" s="695">
        <v>0</v>
      </c>
      <c r="AA14" s="695"/>
      <c r="AB14" s="695"/>
      <c r="AC14" s="695"/>
      <c r="AD14" s="696">
        <v>181</v>
      </c>
      <c r="AE14" s="696"/>
      <c r="AF14" s="696"/>
      <c r="AG14" s="696"/>
      <c r="AH14" s="696"/>
      <c r="AI14" s="696"/>
      <c r="AJ14" s="696"/>
      <c r="AK14" s="696"/>
      <c r="AL14" s="660">
        <v>0</v>
      </c>
      <c r="AM14" s="661"/>
      <c r="AN14" s="661"/>
      <c r="AO14" s="697"/>
      <c r="AP14" s="654" t="s">
        <v>258</v>
      </c>
      <c r="AQ14" s="655"/>
      <c r="AR14" s="655"/>
      <c r="AS14" s="655"/>
      <c r="AT14" s="655"/>
      <c r="AU14" s="655"/>
      <c r="AV14" s="655"/>
      <c r="AW14" s="655"/>
      <c r="AX14" s="655"/>
      <c r="AY14" s="655"/>
      <c r="AZ14" s="655"/>
      <c r="BA14" s="655"/>
      <c r="BB14" s="655"/>
      <c r="BC14" s="655"/>
      <c r="BD14" s="655"/>
      <c r="BE14" s="655"/>
      <c r="BF14" s="656"/>
      <c r="BG14" s="657">
        <v>108076</v>
      </c>
      <c r="BH14" s="658"/>
      <c r="BI14" s="658"/>
      <c r="BJ14" s="658"/>
      <c r="BK14" s="658"/>
      <c r="BL14" s="658"/>
      <c r="BM14" s="658"/>
      <c r="BN14" s="659"/>
      <c r="BO14" s="695">
        <v>3.8</v>
      </c>
      <c r="BP14" s="695"/>
      <c r="BQ14" s="695"/>
      <c r="BR14" s="695"/>
      <c r="BS14" s="696" t="s">
        <v>175</v>
      </c>
      <c r="BT14" s="696"/>
      <c r="BU14" s="696"/>
      <c r="BV14" s="696"/>
      <c r="BW14" s="696"/>
      <c r="BX14" s="696"/>
      <c r="BY14" s="696"/>
      <c r="BZ14" s="696"/>
      <c r="CA14" s="696"/>
      <c r="CB14" s="731"/>
      <c r="CD14" s="654" t="s">
        <v>259</v>
      </c>
      <c r="CE14" s="655"/>
      <c r="CF14" s="655"/>
      <c r="CG14" s="655"/>
      <c r="CH14" s="655"/>
      <c r="CI14" s="655"/>
      <c r="CJ14" s="655"/>
      <c r="CK14" s="655"/>
      <c r="CL14" s="655"/>
      <c r="CM14" s="655"/>
      <c r="CN14" s="655"/>
      <c r="CO14" s="655"/>
      <c r="CP14" s="655"/>
      <c r="CQ14" s="656"/>
      <c r="CR14" s="657">
        <v>492885</v>
      </c>
      <c r="CS14" s="658"/>
      <c r="CT14" s="658"/>
      <c r="CU14" s="658"/>
      <c r="CV14" s="658"/>
      <c r="CW14" s="658"/>
      <c r="CX14" s="658"/>
      <c r="CY14" s="659"/>
      <c r="CZ14" s="695">
        <v>2.5</v>
      </c>
      <c r="DA14" s="695"/>
      <c r="DB14" s="695"/>
      <c r="DC14" s="695"/>
      <c r="DD14" s="663">
        <v>15938</v>
      </c>
      <c r="DE14" s="658"/>
      <c r="DF14" s="658"/>
      <c r="DG14" s="658"/>
      <c r="DH14" s="658"/>
      <c r="DI14" s="658"/>
      <c r="DJ14" s="658"/>
      <c r="DK14" s="658"/>
      <c r="DL14" s="658"/>
      <c r="DM14" s="658"/>
      <c r="DN14" s="658"/>
      <c r="DO14" s="658"/>
      <c r="DP14" s="659"/>
      <c r="DQ14" s="663">
        <v>474289</v>
      </c>
      <c r="DR14" s="658"/>
      <c r="DS14" s="658"/>
      <c r="DT14" s="658"/>
      <c r="DU14" s="658"/>
      <c r="DV14" s="658"/>
      <c r="DW14" s="658"/>
      <c r="DX14" s="658"/>
      <c r="DY14" s="658"/>
      <c r="DZ14" s="658"/>
      <c r="EA14" s="658"/>
      <c r="EB14" s="658"/>
      <c r="EC14" s="694"/>
    </row>
    <row r="15" spans="2:143" ht="11.25" customHeight="1" x14ac:dyDescent="0.15">
      <c r="B15" s="654" t="s">
        <v>260</v>
      </c>
      <c r="C15" s="655"/>
      <c r="D15" s="655"/>
      <c r="E15" s="655"/>
      <c r="F15" s="655"/>
      <c r="G15" s="655"/>
      <c r="H15" s="655"/>
      <c r="I15" s="655"/>
      <c r="J15" s="655"/>
      <c r="K15" s="655"/>
      <c r="L15" s="655"/>
      <c r="M15" s="655"/>
      <c r="N15" s="655"/>
      <c r="O15" s="655"/>
      <c r="P15" s="655"/>
      <c r="Q15" s="656"/>
      <c r="R15" s="657" t="s">
        <v>175</v>
      </c>
      <c r="S15" s="658"/>
      <c r="T15" s="658"/>
      <c r="U15" s="658"/>
      <c r="V15" s="658"/>
      <c r="W15" s="658"/>
      <c r="X15" s="658"/>
      <c r="Y15" s="659"/>
      <c r="Z15" s="695" t="s">
        <v>175</v>
      </c>
      <c r="AA15" s="695"/>
      <c r="AB15" s="695"/>
      <c r="AC15" s="695"/>
      <c r="AD15" s="696" t="s">
        <v>175</v>
      </c>
      <c r="AE15" s="696"/>
      <c r="AF15" s="696"/>
      <c r="AG15" s="696"/>
      <c r="AH15" s="696"/>
      <c r="AI15" s="696"/>
      <c r="AJ15" s="696"/>
      <c r="AK15" s="696"/>
      <c r="AL15" s="660" t="s">
        <v>175</v>
      </c>
      <c r="AM15" s="661"/>
      <c r="AN15" s="661"/>
      <c r="AO15" s="697"/>
      <c r="AP15" s="654" t="s">
        <v>261</v>
      </c>
      <c r="AQ15" s="655"/>
      <c r="AR15" s="655"/>
      <c r="AS15" s="655"/>
      <c r="AT15" s="655"/>
      <c r="AU15" s="655"/>
      <c r="AV15" s="655"/>
      <c r="AW15" s="655"/>
      <c r="AX15" s="655"/>
      <c r="AY15" s="655"/>
      <c r="AZ15" s="655"/>
      <c r="BA15" s="655"/>
      <c r="BB15" s="655"/>
      <c r="BC15" s="655"/>
      <c r="BD15" s="655"/>
      <c r="BE15" s="655"/>
      <c r="BF15" s="656"/>
      <c r="BG15" s="657">
        <v>251590</v>
      </c>
      <c r="BH15" s="658"/>
      <c r="BI15" s="658"/>
      <c r="BJ15" s="658"/>
      <c r="BK15" s="658"/>
      <c r="BL15" s="658"/>
      <c r="BM15" s="658"/>
      <c r="BN15" s="659"/>
      <c r="BO15" s="695">
        <v>8.8000000000000007</v>
      </c>
      <c r="BP15" s="695"/>
      <c r="BQ15" s="695"/>
      <c r="BR15" s="695"/>
      <c r="BS15" s="696" t="s">
        <v>175</v>
      </c>
      <c r="BT15" s="696"/>
      <c r="BU15" s="696"/>
      <c r="BV15" s="696"/>
      <c r="BW15" s="696"/>
      <c r="BX15" s="696"/>
      <c r="BY15" s="696"/>
      <c r="BZ15" s="696"/>
      <c r="CA15" s="696"/>
      <c r="CB15" s="731"/>
      <c r="CD15" s="654" t="s">
        <v>262</v>
      </c>
      <c r="CE15" s="655"/>
      <c r="CF15" s="655"/>
      <c r="CG15" s="655"/>
      <c r="CH15" s="655"/>
      <c r="CI15" s="655"/>
      <c r="CJ15" s="655"/>
      <c r="CK15" s="655"/>
      <c r="CL15" s="655"/>
      <c r="CM15" s="655"/>
      <c r="CN15" s="655"/>
      <c r="CO15" s="655"/>
      <c r="CP15" s="655"/>
      <c r="CQ15" s="656"/>
      <c r="CR15" s="657">
        <v>2058710</v>
      </c>
      <c r="CS15" s="658"/>
      <c r="CT15" s="658"/>
      <c r="CU15" s="658"/>
      <c r="CV15" s="658"/>
      <c r="CW15" s="658"/>
      <c r="CX15" s="658"/>
      <c r="CY15" s="659"/>
      <c r="CZ15" s="695">
        <v>10.3</v>
      </c>
      <c r="DA15" s="695"/>
      <c r="DB15" s="695"/>
      <c r="DC15" s="695"/>
      <c r="DD15" s="663">
        <v>575618</v>
      </c>
      <c r="DE15" s="658"/>
      <c r="DF15" s="658"/>
      <c r="DG15" s="658"/>
      <c r="DH15" s="658"/>
      <c r="DI15" s="658"/>
      <c r="DJ15" s="658"/>
      <c r="DK15" s="658"/>
      <c r="DL15" s="658"/>
      <c r="DM15" s="658"/>
      <c r="DN15" s="658"/>
      <c r="DO15" s="658"/>
      <c r="DP15" s="659"/>
      <c r="DQ15" s="663">
        <v>1171148</v>
      </c>
      <c r="DR15" s="658"/>
      <c r="DS15" s="658"/>
      <c r="DT15" s="658"/>
      <c r="DU15" s="658"/>
      <c r="DV15" s="658"/>
      <c r="DW15" s="658"/>
      <c r="DX15" s="658"/>
      <c r="DY15" s="658"/>
      <c r="DZ15" s="658"/>
      <c r="EA15" s="658"/>
      <c r="EB15" s="658"/>
      <c r="EC15" s="694"/>
    </row>
    <row r="16" spans="2:143" ht="11.25" customHeight="1" x14ac:dyDescent="0.15">
      <c r="B16" s="654" t="s">
        <v>263</v>
      </c>
      <c r="C16" s="655"/>
      <c r="D16" s="655"/>
      <c r="E16" s="655"/>
      <c r="F16" s="655"/>
      <c r="G16" s="655"/>
      <c r="H16" s="655"/>
      <c r="I16" s="655"/>
      <c r="J16" s="655"/>
      <c r="K16" s="655"/>
      <c r="L16" s="655"/>
      <c r="M16" s="655"/>
      <c r="N16" s="655"/>
      <c r="O16" s="655"/>
      <c r="P16" s="655"/>
      <c r="Q16" s="656"/>
      <c r="R16" s="657">
        <v>6972</v>
      </c>
      <c r="S16" s="658"/>
      <c r="T16" s="658"/>
      <c r="U16" s="658"/>
      <c r="V16" s="658"/>
      <c r="W16" s="658"/>
      <c r="X16" s="658"/>
      <c r="Y16" s="659"/>
      <c r="Z16" s="695">
        <v>0</v>
      </c>
      <c r="AA16" s="695"/>
      <c r="AB16" s="695"/>
      <c r="AC16" s="695"/>
      <c r="AD16" s="696">
        <v>6972</v>
      </c>
      <c r="AE16" s="696"/>
      <c r="AF16" s="696"/>
      <c r="AG16" s="696"/>
      <c r="AH16" s="696"/>
      <c r="AI16" s="696"/>
      <c r="AJ16" s="696"/>
      <c r="AK16" s="696"/>
      <c r="AL16" s="660">
        <v>0.1</v>
      </c>
      <c r="AM16" s="661"/>
      <c r="AN16" s="661"/>
      <c r="AO16" s="697"/>
      <c r="AP16" s="654" t="s">
        <v>264</v>
      </c>
      <c r="AQ16" s="655"/>
      <c r="AR16" s="655"/>
      <c r="AS16" s="655"/>
      <c r="AT16" s="655"/>
      <c r="AU16" s="655"/>
      <c r="AV16" s="655"/>
      <c r="AW16" s="655"/>
      <c r="AX16" s="655"/>
      <c r="AY16" s="655"/>
      <c r="AZ16" s="655"/>
      <c r="BA16" s="655"/>
      <c r="BB16" s="655"/>
      <c r="BC16" s="655"/>
      <c r="BD16" s="655"/>
      <c r="BE16" s="655"/>
      <c r="BF16" s="656"/>
      <c r="BG16" s="657" t="s">
        <v>245</v>
      </c>
      <c r="BH16" s="658"/>
      <c r="BI16" s="658"/>
      <c r="BJ16" s="658"/>
      <c r="BK16" s="658"/>
      <c r="BL16" s="658"/>
      <c r="BM16" s="658"/>
      <c r="BN16" s="659"/>
      <c r="BO16" s="695" t="s">
        <v>175</v>
      </c>
      <c r="BP16" s="695"/>
      <c r="BQ16" s="695"/>
      <c r="BR16" s="695"/>
      <c r="BS16" s="696" t="s">
        <v>175</v>
      </c>
      <c r="BT16" s="696"/>
      <c r="BU16" s="696"/>
      <c r="BV16" s="696"/>
      <c r="BW16" s="696"/>
      <c r="BX16" s="696"/>
      <c r="BY16" s="696"/>
      <c r="BZ16" s="696"/>
      <c r="CA16" s="696"/>
      <c r="CB16" s="731"/>
      <c r="CD16" s="654" t="s">
        <v>265</v>
      </c>
      <c r="CE16" s="655"/>
      <c r="CF16" s="655"/>
      <c r="CG16" s="655"/>
      <c r="CH16" s="655"/>
      <c r="CI16" s="655"/>
      <c r="CJ16" s="655"/>
      <c r="CK16" s="655"/>
      <c r="CL16" s="655"/>
      <c r="CM16" s="655"/>
      <c r="CN16" s="655"/>
      <c r="CO16" s="655"/>
      <c r="CP16" s="655"/>
      <c r="CQ16" s="656"/>
      <c r="CR16" s="657">
        <v>55399</v>
      </c>
      <c r="CS16" s="658"/>
      <c r="CT16" s="658"/>
      <c r="CU16" s="658"/>
      <c r="CV16" s="658"/>
      <c r="CW16" s="658"/>
      <c r="CX16" s="658"/>
      <c r="CY16" s="659"/>
      <c r="CZ16" s="695">
        <v>0.3</v>
      </c>
      <c r="DA16" s="695"/>
      <c r="DB16" s="695"/>
      <c r="DC16" s="695"/>
      <c r="DD16" s="663" t="s">
        <v>175</v>
      </c>
      <c r="DE16" s="658"/>
      <c r="DF16" s="658"/>
      <c r="DG16" s="658"/>
      <c r="DH16" s="658"/>
      <c r="DI16" s="658"/>
      <c r="DJ16" s="658"/>
      <c r="DK16" s="658"/>
      <c r="DL16" s="658"/>
      <c r="DM16" s="658"/>
      <c r="DN16" s="658"/>
      <c r="DO16" s="658"/>
      <c r="DP16" s="659"/>
      <c r="DQ16" s="663">
        <v>6416</v>
      </c>
      <c r="DR16" s="658"/>
      <c r="DS16" s="658"/>
      <c r="DT16" s="658"/>
      <c r="DU16" s="658"/>
      <c r="DV16" s="658"/>
      <c r="DW16" s="658"/>
      <c r="DX16" s="658"/>
      <c r="DY16" s="658"/>
      <c r="DZ16" s="658"/>
      <c r="EA16" s="658"/>
      <c r="EB16" s="658"/>
      <c r="EC16" s="694"/>
    </row>
    <row r="17" spans="2:133" ht="11.25" customHeight="1" x14ac:dyDescent="0.15">
      <c r="B17" s="654" t="s">
        <v>266</v>
      </c>
      <c r="C17" s="655"/>
      <c r="D17" s="655"/>
      <c r="E17" s="655"/>
      <c r="F17" s="655"/>
      <c r="G17" s="655"/>
      <c r="H17" s="655"/>
      <c r="I17" s="655"/>
      <c r="J17" s="655"/>
      <c r="K17" s="655"/>
      <c r="L17" s="655"/>
      <c r="M17" s="655"/>
      <c r="N17" s="655"/>
      <c r="O17" s="655"/>
      <c r="P17" s="655"/>
      <c r="Q17" s="656"/>
      <c r="R17" s="657">
        <v>35845</v>
      </c>
      <c r="S17" s="658"/>
      <c r="T17" s="658"/>
      <c r="U17" s="658"/>
      <c r="V17" s="658"/>
      <c r="W17" s="658"/>
      <c r="X17" s="658"/>
      <c r="Y17" s="659"/>
      <c r="Z17" s="695">
        <v>0.2</v>
      </c>
      <c r="AA17" s="695"/>
      <c r="AB17" s="695"/>
      <c r="AC17" s="695"/>
      <c r="AD17" s="696">
        <v>35845</v>
      </c>
      <c r="AE17" s="696"/>
      <c r="AF17" s="696"/>
      <c r="AG17" s="696"/>
      <c r="AH17" s="696"/>
      <c r="AI17" s="696"/>
      <c r="AJ17" s="696"/>
      <c r="AK17" s="696"/>
      <c r="AL17" s="660">
        <v>0.5</v>
      </c>
      <c r="AM17" s="661"/>
      <c r="AN17" s="661"/>
      <c r="AO17" s="697"/>
      <c r="AP17" s="654" t="s">
        <v>267</v>
      </c>
      <c r="AQ17" s="655"/>
      <c r="AR17" s="655"/>
      <c r="AS17" s="655"/>
      <c r="AT17" s="655"/>
      <c r="AU17" s="655"/>
      <c r="AV17" s="655"/>
      <c r="AW17" s="655"/>
      <c r="AX17" s="655"/>
      <c r="AY17" s="655"/>
      <c r="AZ17" s="655"/>
      <c r="BA17" s="655"/>
      <c r="BB17" s="655"/>
      <c r="BC17" s="655"/>
      <c r="BD17" s="655"/>
      <c r="BE17" s="655"/>
      <c r="BF17" s="656"/>
      <c r="BG17" s="657" t="s">
        <v>175</v>
      </c>
      <c r="BH17" s="658"/>
      <c r="BI17" s="658"/>
      <c r="BJ17" s="658"/>
      <c r="BK17" s="658"/>
      <c r="BL17" s="658"/>
      <c r="BM17" s="658"/>
      <c r="BN17" s="659"/>
      <c r="BO17" s="695" t="s">
        <v>175</v>
      </c>
      <c r="BP17" s="695"/>
      <c r="BQ17" s="695"/>
      <c r="BR17" s="695"/>
      <c r="BS17" s="696" t="s">
        <v>245</v>
      </c>
      <c r="BT17" s="696"/>
      <c r="BU17" s="696"/>
      <c r="BV17" s="696"/>
      <c r="BW17" s="696"/>
      <c r="BX17" s="696"/>
      <c r="BY17" s="696"/>
      <c r="BZ17" s="696"/>
      <c r="CA17" s="696"/>
      <c r="CB17" s="731"/>
      <c r="CD17" s="654" t="s">
        <v>268</v>
      </c>
      <c r="CE17" s="655"/>
      <c r="CF17" s="655"/>
      <c r="CG17" s="655"/>
      <c r="CH17" s="655"/>
      <c r="CI17" s="655"/>
      <c r="CJ17" s="655"/>
      <c r="CK17" s="655"/>
      <c r="CL17" s="655"/>
      <c r="CM17" s="655"/>
      <c r="CN17" s="655"/>
      <c r="CO17" s="655"/>
      <c r="CP17" s="655"/>
      <c r="CQ17" s="656"/>
      <c r="CR17" s="657">
        <v>1673893</v>
      </c>
      <c r="CS17" s="658"/>
      <c r="CT17" s="658"/>
      <c r="CU17" s="658"/>
      <c r="CV17" s="658"/>
      <c r="CW17" s="658"/>
      <c r="CX17" s="658"/>
      <c r="CY17" s="659"/>
      <c r="CZ17" s="695">
        <v>8.3000000000000007</v>
      </c>
      <c r="DA17" s="695"/>
      <c r="DB17" s="695"/>
      <c r="DC17" s="695"/>
      <c r="DD17" s="663" t="s">
        <v>245</v>
      </c>
      <c r="DE17" s="658"/>
      <c r="DF17" s="658"/>
      <c r="DG17" s="658"/>
      <c r="DH17" s="658"/>
      <c r="DI17" s="658"/>
      <c r="DJ17" s="658"/>
      <c r="DK17" s="658"/>
      <c r="DL17" s="658"/>
      <c r="DM17" s="658"/>
      <c r="DN17" s="658"/>
      <c r="DO17" s="658"/>
      <c r="DP17" s="659"/>
      <c r="DQ17" s="663">
        <v>1529672</v>
      </c>
      <c r="DR17" s="658"/>
      <c r="DS17" s="658"/>
      <c r="DT17" s="658"/>
      <c r="DU17" s="658"/>
      <c r="DV17" s="658"/>
      <c r="DW17" s="658"/>
      <c r="DX17" s="658"/>
      <c r="DY17" s="658"/>
      <c r="DZ17" s="658"/>
      <c r="EA17" s="658"/>
      <c r="EB17" s="658"/>
      <c r="EC17" s="694"/>
    </row>
    <row r="18" spans="2:133" ht="11.25" customHeight="1" x14ac:dyDescent="0.15">
      <c r="B18" s="654" t="s">
        <v>269</v>
      </c>
      <c r="C18" s="655"/>
      <c r="D18" s="655"/>
      <c r="E18" s="655"/>
      <c r="F18" s="655"/>
      <c r="G18" s="655"/>
      <c r="H18" s="655"/>
      <c r="I18" s="655"/>
      <c r="J18" s="655"/>
      <c r="K18" s="655"/>
      <c r="L18" s="655"/>
      <c r="M18" s="655"/>
      <c r="N18" s="655"/>
      <c r="O18" s="655"/>
      <c r="P18" s="655"/>
      <c r="Q18" s="656"/>
      <c r="R18" s="657">
        <v>37381</v>
      </c>
      <c r="S18" s="658"/>
      <c r="T18" s="658"/>
      <c r="U18" s="658"/>
      <c r="V18" s="658"/>
      <c r="W18" s="658"/>
      <c r="X18" s="658"/>
      <c r="Y18" s="659"/>
      <c r="Z18" s="695">
        <v>0.2</v>
      </c>
      <c r="AA18" s="695"/>
      <c r="AB18" s="695"/>
      <c r="AC18" s="695"/>
      <c r="AD18" s="696">
        <v>37381</v>
      </c>
      <c r="AE18" s="696"/>
      <c r="AF18" s="696"/>
      <c r="AG18" s="696"/>
      <c r="AH18" s="696"/>
      <c r="AI18" s="696"/>
      <c r="AJ18" s="696"/>
      <c r="AK18" s="696"/>
      <c r="AL18" s="660">
        <v>0.5</v>
      </c>
      <c r="AM18" s="661"/>
      <c r="AN18" s="661"/>
      <c r="AO18" s="697"/>
      <c r="AP18" s="654" t="s">
        <v>270</v>
      </c>
      <c r="AQ18" s="655"/>
      <c r="AR18" s="655"/>
      <c r="AS18" s="655"/>
      <c r="AT18" s="655"/>
      <c r="AU18" s="655"/>
      <c r="AV18" s="655"/>
      <c r="AW18" s="655"/>
      <c r="AX18" s="655"/>
      <c r="AY18" s="655"/>
      <c r="AZ18" s="655"/>
      <c r="BA18" s="655"/>
      <c r="BB18" s="655"/>
      <c r="BC18" s="655"/>
      <c r="BD18" s="655"/>
      <c r="BE18" s="655"/>
      <c r="BF18" s="656"/>
      <c r="BG18" s="657" t="s">
        <v>175</v>
      </c>
      <c r="BH18" s="658"/>
      <c r="BI18" s="658"/>
      <c r="BJ18" s="658"/>
      <c r="BK18" s="658"/>
      <c r="BL18" s="658"/>
      <c r="BM18" s="658"/>
      <c r="BN18" s="659"/>
      <c r="BO18" s="695" t="s">
        <v>245</v>
      </c>
      <c r="BP18" s="695"/>
      <c r="BQ18" s="695"/>
      <c r="BR18" s="695"/>
      <c r="BS18" s="696" t="s">
        <v>175</v>
      </c>
      <c r="BT18" s="696"/>
      <c r="BU18" s="696"/>
      <c r="BV18" s="696"/>
      <c r="BW18" s="696"/>
      <c r="BX18" s="696"/>
      <c r="BY18" s="696"/>
      <c r="BZ18" s="696"/>
      <c r="CA18" s="696"/>
      <c r="CB18" s="731"/>
      <c r="CD18" s="654" t="s">
        <v>271</v>
      </c>
      <c r="CE18" s="655"/>
      <c r="CF18" s="655"/>
      <c r="CG18" s="655"/>
      <c r="CH18" s="655"/>
      <c r="CI18" s="655"/>
      <c r="CJ18" s="655"/>
      <c r="CK18" s="655"/>
      <c r="CL18" s="655"/>
      <c r="CM18" s="655"/>
      <c r="CN18" s="655"/>
      <c r="CO18" s="655"/>
      <c r="CP18" s="655"/>
      <c r="CQ18" s="656"/>
      <c r="CR18" s="657" t="s">
        <v>175</v>
      </c>
      <c r="CS18" s="658"/>
      <c r="CT18" s="658"/>
      <c r="CU18" s="658"/>
      <c r="CV18" s="658"/>
      <c r="CW18" s="658"/>
      <c r="CX18" s="658"/>
      <c r="CY18" s="659"/>
      <c r="CZ18" s="695" t="s">
        <v>175</v>
      </c>
      <c r="DA18" s="695"/>
      <c r="DB18" s="695"/>
      <c r="DC18" s="695"/>
      <c r="DD18" s="663" t="s">
        <v>175</v>
      </c>
      <c r="DE18" s="658"/>
      <c r="DF18" s="658"/>
      <c r="DG18" s="658"/>
      <c r="DH18" s="658"/>
      <c r="DI18" s="658"/>
      <c r="DJ18" s="658"/>
      <c r="DK18" s="658"/>
      <c r="DL18" s="658"/>
      <c r="DM18" s="658"/>
      <c r="DN18" s="658"/>
      <c r="DO18" s="658"/>
      <c r="DP18" s="659"/>
      <c r="DQ18" s="663" t="s">
        <v>175</v>
      </c>
      <c r="DR18" s="658"/>
      <c r="DS18" s="658"/>
      <c r="DT18" s="658"/>
      <c r="DU18" s="658"/>
      <c r="DV18" s="658"/>
      <c r="DW18" s="658"/>
      <c r="DX18" s="658"/>
      <c r="DY18" s="658"/>
      <c r="DZ18" s="658"/>
      <c r="EA18" s="658"/>
      <c r="EB18" s="658"/>
      <c r="EC18" s="694"/>
    </row>
    <row r="19" spans="2:133" ht="11.25" customHeight="1" x14ac:dyDescent="0.15">
      <c r="B19" s="654" t="s">
        <v>272</v>
      </c>
      <c r="C19" s="655"/>
      <c r="D19" s="655"/>
      <c r="E19" s="655"/>
      <c r="F19" s="655"/>
      <c r="G19" s="655"/>
      <c r="H19" s="655"/>
      <c r="I19" s="655"/>
      <c r="J19" s="655"/>
      <c r="K19" s="655"/>
      <c r="L19" s="655"/>
      <c r="M19" s="655"/>
      <c r="N19" s="655"/>
      <c r="O19" s="655"/>
      <c r="P19" s="655"/>
      <c r="Q19" s="656"/>
      <c r="R19" s="657">
        <v>35810</v>
      </c>
      <c r="S19" s="658"/>
      <c r="T19" s="658"/>
      <c r="U19" s="658"/>
      <c r="V19" s="658"/>
      <c r="W19" s="658"/>
      <c r="X19" s="658"/>
      <c r="Y19" s="659"/>
      <c r="Z19" s="695">
        <v>0.2</v>
      </c>
      <c r="AA19" s="695"/>
      <c r="AB19" s="695"/>
      <c r="AC19" s="695"/>
      <c r="AD19" s="696">
        <v>35810</v>
      </c>
      <c r="AE19" s="696"/>
      <c r="AF19" s="696"/>
      <c r="AG19" s="696"/>
      <c r="AH19" s="696"/>
      <c r="AI19" s="696"/>
      <c r="AJ19" s="696"/>
      <c r="AK19" s="696"/>
      <c r="AL19" s="660">
        <v>0.5</v>
      </c>
      <c r="AM19" s="661"/>
      <c r="AN19" s="661"/>
      <c r="AO19" s="697"/>
      <c r="AP19" s="654" t="s">
        <v>273</v>
      </c>
      <c r="AQ19" s="655"/>
      <c r="AR19" s="655"/>
      <c r="AS19" s="655"/>
      <c r="AT19" s="655"/>
      <c r="AU19" s="655"/>
      <c r="AV19" s="655"/>
      <c r="AW19" s="655"/>
      <c r="AX19" s="655"/>
      <c r="AY19" s="655"/>
      <c r="AZ19" s="655"/>
      <c r="BA19" s="655"/>
      <c r="BB19" s="655"/>
      <c r="BC19" s="655"/>
      <c r="BD19" s="655"/>
      <c r="BE19" s="655"/>
      <c r="BF19" s="656"/>
      <c r="BG19" s="657" t="s">
        <v>175</v>
      </c>
      <c r="BH19" s="658"/>
      <c r="BI19" s="658"/>
      <c r="BJ19" s="658"/>
      <c r="BK19" s="658"/>
      <c r="BL19" s="658"/>
      <c r="BM19" s="658"/>
      <c r="BN19" s="659"/>
      <c r="BO19" s="695" t="s">
        <v>175</v>
      </c>
      <c r="BP19" s="695"/>
      <c r="BQ19" s="695"/>
      <c r="BR19" s="695"/>
      <c r="BS19" s="696" t="s">
        <v>175</v>
      </c>
      <c r="BT19" s="696"/>
      <c r="BU19" s="696"/>
      <c r="BV19" s="696"/>
      <c r="BW19" s="696"/>
      <c r="BX19" s="696"/>
      <c r="BY19" s="696"/>
      <c r="BZ19" s="696"/>
      <c r="CA19" s="696"/>
      <c r="CB19" s="731"/>
      <c r="CD19" s="654" t="s">
        <v>274</v>
      </c>
      <c r="CE19" s="655"/>
      <c r="CF19" s="655"/>
      <c r="CG19" s="655"/>
      <c r="CH19" s="655"/>
      <c r="CI19" s="655"/>
      <c r="CJ19" s="655"/>
      <c r="CK19" s="655"/>
      <c r="CL19" s="655"/>
      <c r="CM19" s="655"/>
      <c r="CN19" s="655"/>
      <c r="CO19" s="655"/>
      <c r="CP19" s="655"/>
      <c r="CQ19" s="656"/>
      <c r="CR19" s="657" t="s">
        <v>175</v>
      </c>
      <c r="CS19" s="658"/>
      <c r="CT19" s="658"/>
      <c r="CU19" s="658"/>
      <c r="CV19" s="658"/>
      <c r="CW19" s="658"/>
      <c r="CX19" s="658"/>
      <c r="CY19" s="659"/>
      <c r="CZ19" s="695" t="s">
        <v>175</v>
      </c>
      <c r="DA19" s="695"/>
      <c r="DB19" s="695"/>
      <c r="DC19" s="695"/>
      <c r="DD19" s="663" t="s">
        <v>175</v>
      </c>
      <c r="DE19" s="658"/>
      <c r="DF19" s="658"/>
      <c r="DG19" s="658"/>
      <c r="DH19" s="658"/>
      <c r="DI19" s="658"/>
      <c r="DJ19" s="658"/>
      <c r="DK19" s="658"/>
      <c r="DL19" s="658"/>
      <c r="DM19" s="658"/>
      <c r="DN19" s="658"/>
      <c r="DO19" s="658"/>
      <c r="DP19" s="659"/>
      <c r="DQ19" s="663" t="s">
        <v>175</v>
      </c>
      <c r="DR19" s="658"/>
      <c r="DS19" s="658"/>
      <c r="DT19" s="658"/>
      <c r="DU19" s="658"/>
      <c r="DV19" s="658"/>
      <c r="DW19" s="658"/>
      <c r="DX19" s="658"/>
      <c r="DY19" s="658"/>
      <c r="DZ19" s="658"/>
      <c r="EA19" s="658"/>
      <c r="EB19" s="658"/>
      <c r="EC19" s="694"/>
    </row>
    <row r="20" spans="2:133" ht="11.25" customHeight="1" x14ac:dyDescent="0.15">
      <c r="B20" s="732" t="s">
        <v>275</v>
      </c>
      <c r="C20" s="733"/>
      <c r="D20" s="733"/>
      <c r="E20" s="733"/>
      <c r="F20" s="733"/>
      <c r="G20" s="733"/>
      <c r="H20" s="733"/>
      <c r="I20" s="733"/>
      <c r="J20" s="733"/>
      <c r="K20" s="733"/>
      <c r="L20" s="733"/>
      <c r="M20" s="733"/>
      <c r="N20" s="733"/>
      <c r="O20" s="733"/>
      <c r="P20" s="733"/>
      <c r="Q20" s="734"/>
      <c r="R20" s="657">
        <v>1571</v>
      </c>
      <c r="S20" s="658"/>
      <c r="T20" s="658"/>
      <c r="U20" s="658"/>
      <c r="V20" s="658"/>
      <c r="W20" s="658"/>
      <c r="X20" s="658"/>
      <c r="Y20" s="659"/>
      <c r="Z20" s="695">
        <v>0</v>
      </c>
      <c r="AA20" s="695"/>
      <c r="AB20" s="695"/>
      <c r="AC20" s="695"/>
      <c r="AD20" s="696">
        <v>1571</v>
      </c>
      <c r="AE20" s="696"/>
      <c r="AF20" s="696"/>
      <c r="AG20" s="696"/>
      <c r="AH20" s="696"/>
      <c r="AI20" s="696"/>
      <c r="AJ20" s="696"/>
      <c r="AK20" s="696"/>
      <c r="AL20" s="660">
        <v>0</v>
      </c>
      <c r="AM20" s="661"/>
      <c r="AN20" s="661"/>
      <c r="AO20" s="697"/>
      <c r="AP20" s="654" t="s">
        <v>276</v>
      </c>
      <c r="AQ20" s="655"/>
      <c r="AR20" s="655"/>
      <c r="AS20" s="655"/>
      <c r="AT20" s="655"/>
      <c r="AU20" s="655"/>
      <c r="AV20" s="655"/>
      <c r="AW20" s="655"/>
      <c r="AX20" s="655"/>
      <c r="AY20" s="655"/>
      <c r="AZ20" s="655"/>
      <c r="BA20" s="655"/>
      <c r="BB20" s="655"/>
      <c r="BC20" s="655"/>
      <c r="BD20" s="655"/>
      <c r="BE20" s="655"/>
      <c r="BF20" s="656"/>
      <c r="BG20" s="657" t="s">
        <v>245</v>
      </c>
      <c r="BH20" s="658"/>
      <c r="BI20" s="658"/>
      <c r="BJ20" s="658"/>
      <c r="BK20" s="658"/>
      <c r="BL20" s="658"/>
      <c r="BM20" s="658"/>
      <c r="BN20" s="659"/>
      <c r="BO20" s="695" t="s">
        <v>175</v>
      </c>
      <c r="BP20" s="695"/>
      <c r="BQ20" s="695"/>
      <c r="BR20" s="695"/>
      <c r="BS20" s="696" t="s">
        <v>175</v>
      </c>
      <c r="BT20" s="696"/>
      <c r="BU20" s="696"/>
      <c r="BV20" s="696"/>
      <c r="BW20" s="696"/>
      <c r="BX20" s="696"/>
      <c r="BY20" s="696"/>
      <c r="BZ20" s="696"/>
      <c r="CA20" s="696"/>
      <c r="CB20" s="731"/>
      <c r="CD20" s="654" t="s">
        <v>277</v>
      </c>
      <c r="CE20" s="655"/>
      <c r="CF20" s="655"/>
      <c r="CG20" s="655"/>
      <c r="CH20" s="655"/>
      <c r="CI20" s="655"/>
      <c r="CJ20" s="655"/>
      <c r="CK20" s="655"/>
      <c r="CL20" s="655"/>
      <c r="CM20" s="655"/>
      <c r="CN20" s="655"/>
      <c r="CO20" s="655"/>
      <c r="CP20" s="655"/>
      <c r="CQ20" s="656"/>
      <c r="CR20" s="657">
        <v>20080888</v>
      </c>
      <c r="CS20" s="658"/>
      <c r="CT20" s="658"/>
      <c r="CU20" s="658"/>
      <c r="CV20" s="658"/>
      <c r="CW20" s="658"/>
      <c r="CX20" s="658"/>
      <c r="CY20" s="659"/>
      <c r="CZ20" s="695">
        <v>100</v>
      </c>
      <c r="DA20" s="695"/>
      <c r="DB20" s="695"/>
      <c r="DC20" s="695"/>
      <c r="DD20" s="663">
        <v>2803040</v>
      </c>
      <c r="DE20" s="658"/>
      <c r="DF20" s="658"/>
      <c r="DG20" s="658"/>
      <c r="DH20" s="658"/>
      <c r="DI20" s="658"/>
      <c r="DJ20" s="658"/>
      <c r="DK20" s="658"/>
      <c r="DL20" s="658"/>
      <c r="DM20" s="658"/>
      <c r="DN20" s="658"/>
      <c r="DO20" s="658"/>
      <c r="DP20" s="659"/>
      <c r="DQ20" s="663">
        <v>9614834</v>
      </c>
      <c r="DR20" s="658"/>
      <c r="DS20" s="658"/>
      <c r="DT20" s="658"/>
      <c r="DU20" s="658"/>
      <c r="DV20" s="658"/>
      <c r="DW20" s="658"/>
      <c r="DX20" s="658"/>
      <c r="DY20" s="658"/>
      <c r="DZ20" s="658"/>
      <c r="EA20" s="658"/>
      <c r="EB20" s="658"/>
      <c r="EC20" s="694"/>
    </row>
    <row r="21" spans="2:133" ht="11.25" customHeight="1" x14ac:dyDescent="0.15">
      <c r="B21" s="654" t="s">
        <v>278</v>
      </c>
      <c r="C21" s="655"/>
      <c r="D21" s="655"/>
      <c r="E21" s="655"/>
      <c r="F21" s="655"/>
      <c r="G21" s="655"/>
      <c r="H21" s="655"/>
      <c r="I21" s="655"/>
      <c r="J21" s="655"/>
      <c r="K21" s="655"/>
      <c r="L21" s="655"/>
      <c r="M21" s="655"/>
      <c r="N21" s="655"/>
      <c r="O21" s="655"/>
      <c r="P21" s="655"/>
      <c r="Q21" s="656"/>
      <c r="R21" s="657">
        <v>4247744</v>
      </c>
      <c r="S21" s="658"/>
      <c r="T21" s="658"/>
      <c r="U21" s="658"/>
      <c r="V21" s="658"/>
      <c r="W21" s="658"/>
      <c r="X21" s="658"/>
      <c r="Y21" s="659"/>
      <c r="Z21" s="695">
        <v>20.3</v>
      </c>
      <c r="AA21" s="695"/>
      <c r="AB21" s="695"/>
      <c r="AC21" s="695"/>
      <c r="AD21" s="696">
        <v>4052211</v>
      </c>
      <c r="AE21" s="696"/>
      <c r="AF21" s="696"/>
      <c r="AG21" s="696"/>
      <c r="AH21" s="696"/>
      <c r="AI21" s="696"/>
      <c r="AJ21" s="696"/>
      <c r="AK21" s="696"/>
      <c r="AL21" s="660">
        <v>52.1</v>
      </c>
      <c r="AM21" s="661"/>
      <c r="AN21" s="661"/>
      <c r="AO21" s="697"/>
      <c r="AP21" s="654" t="s">
        <v>279</v>
      </c>
      <c r="AQ21" s="735"/>
      <c r="AR21" s="735"/>
      <c r="AS21" s="735"/>
      <c r="AT21" s="735"/>
      <c r="AU21" s="735"/>
      <c r="AV21" s="735"/>
      <c r="AW21" s="735"/>
      <c r="AX21" s="735"/>
      <c r="AY21" s="735"/>
      <c r="AZ21" s="735"/>
      <c r="BA21" s="735"/>
      <c r="BB21" s="735"/>
      <c r="BC21" s="735"/>
      <c r="BD21" s="735"/>
      <c r="BE21" s="735"/>
      <c r="BF21" s="736"/>
      <c r="BG21" s="657" t="s">
        <v>175</v>
      </c>
      <c r="BH21" s="658"/>
      <c r="BI21" s="658"/>
      <c r="BJ21" s="658"/>
      <c r="BK21" s="658"/>
      <c r="BL21" s="658"/>
      <c r="BM21" s="658"/>
      <c r="BN21" s="659"/>
      <c r="BO21" s="695" t="s">
        <v>245</v>
      </c>
      <c r="BP21" s="695"/>
      <c r="BQ21" s="695"/>
      <c r="BR21" s="695"/>
      <c r="BS21" s="696" t="s">
        <v>175</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280</v>
      </c>
      <c r="C22" s="655"/>
      <c r="D22" s="655"/>
      <c r="E22" s="655"/>
      <c r="F22" s="655"/>
      <c r="G22" s="655"/>
      <c r="H22" s="655"/>
      <c r="I22" s="655"/>
      <c r="J22" s="655"/>
      <c r="K22" s="655"/>
      <c r="L22" s="655"/>
      <c r="M22" s="655"/>
      <c r="N22" s="655"/>
      <c r="O22" s="655"/>
      <c r="P22" s="655"/>
      <c r="Q22" s="656"/>
      <c r="R22" s="657">
        <v>4052211</v>
      </c>
      <c r="S22" s="658"/>
      <c r="T22" s="658"/>
      <c r="U22" s="658"/>
      <c r="V22" s="658"/>
      <c r="W22" s="658"/>
      <c r="X22" s="658"/>
      <c r="Y22" s="659"/>
      <c r="Z22" s="695">
        <v>19.399999999999999</v>
      </c>
      <c r="AA22" s="695"/>
      <c r="AB22" s="695"/>
      <c r="AC22" s="695"/>
      <c r="AD22" s="696">
        <v>4052211</v>
      </c>
      <c r="AE22" s="696"/>
      <c r="AF22" s="696"/>
      <c r="AG22" s="696"/>
      <c r="AH22" s="696"/>
      <c r="AI22" s="696"/>
      <c r="AJ22" s="696"/>
      <c r="AK22" s="696"/>
      <c r="AL22" s="660">
        <v>52.1</v>
      </c>
      <c r="AM22" s="661"/>
      <c r="AN22" s="661"/>
      <c r="AO22" s="697"/>
      <c r="AP22" s="654" t="s">
        <v>281</v>
      </c>
      <c r="AQ22" s="735"/>
      <c r="AR22" s="735"/>
      <c r="AS22" s="735"/>
      <c r="AT22" s="735"/>
      <c r="AU22" s="735"/>
      <c r="AV22" s="735"/>
      <c r="AW22" s="735"/>
      <c r="AX22" s="735"/>
      <c r="AY22" s="735"/>
      <c r="AZ22" s="735"/>
      <c r="BA22" s="735"/>
      <c r="BB22" s="735"/>
      <c r="BC22" s="735"/>
      <c r="BD22" s="735"/>
      <c r="BE22" s="735"/>
      <c r="BF22" s="736"/>
      <c r="BG22" s="657" t="s">
        <v>175</v>
      </c>
      <c r="BH22" s="658"/>
      <c r="BI22" s="658"/>
      <c r="BJ22" s="658"/>
      <c r="BK22" s="658"/>
      <c r="BL22" s="658"/>
      <c r="BM22" s="658"/>
      <c r="BN22" s="659"/>
      <c r="BO22" s="695" t="s">
        <v>175</v>
      </c>
      <c r="BP22" s="695"/>
      <c r="BQ22" s="695"/>
      <c r="BR22" s="695"/>
      <c r="BS22" s="696" t="s">
        <v>175</v>
      </c>
      <c r="BT22" s="696"/>
      <c r="BU22" s="696"/>
      <c r="BV22" s="696"/>
      <c r="BW22" s="696"/>
      <c r="BX22" s="696"/>
      <c r="BY22" s="696"/>
      <c r="BZ22" s="696"/>
      <c r="CA22" s="696"/>
      <c r="CB22" s="731"/>
      <c r="CD22" s="715" t="s">
        <v>282</v>
      </c>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7"/>
    </row>
    <row r="23" spans="2:133" ht="11.25" customHeight="1" x14ac:dyDescent="0.15">
      <c r="B23" s="654" t="s">
        <v>283</v>
      </c>
      <c r="C23" s="655"/>
      <c r="D23" s="655"/>
      <c r="E23" s="655"/>
      <c r="F23" s="655"/>
      <c r="G23" s="655"/>
      <c r="H23" s="655"/>
      <c r="I23" s="655"/>
      <c r="J23" s="655"/>
      <c r="K23" s="655"/>
      <c r="L23" s="655"/>
      <c r="M23" s="655"/>
      <c r="N23" s="655"/>
      <c r="O23" s="655"/>
      <c r="P23" s="655"/>
      <c r="Q23" s="656"/>
      <c r="R23" s="657">
        <v>195533</v>
      </c>
      <c r="S23" s="658"/>
      <c r="T23" s="658"/>
      <c r="U23" s="658"/>
      <c r="V23" s="658"/>
      <c r="W23" s="658"/>
      <c r="X23" s="658"/>
      <c r="Y23" s="659"/>
      <c r="Z23" s="695">
        <v>0.9</v>
      </c>
      <c r="AA23" s="695"/>
      <c r="AB23" s="695"/>
      <c r="AC23" s="695"/>
      <c r="AD23" s="696" t="s">
        <v>245</v>
      </c>
      <c r="AE23" s="696"/>
      <c r="AF23" s="696"/>
      <c r="AG23" s="696"/>
      <c r="AH23" s="696"/>
      <c r="AI23" s="696"/>
      <c r="AJ23" s="696"/>
      <c r="AK23" s="696"/>
      <c r="AL23" s="660" t="s">
        <v>175</v>
      </c>
      <c r="AM23" s="661"/>
      <c r="AN23" s="661"/>
      <c r="AO23" s="697"/>
      <c r="AP23" s="654" t="s">
        <v>284</v>
      </c>
      <c r="AQ23" s="735"/>
      <c r="AR23" s="735"/>
      <c r="AS23" s="735"/>
      <c r="AT23" s="735"/>
      <c r="AU23" s="735"/>
      <c r="AV23" s="735"/>
      <c r="AW23" s="735"/>
      <c r="AX23" s="735"/>
      <c r="AY23" s="735"/>
      <c r="AZ23" s="735"/>
      <c r="BA23" s="735"/>
      <c r="BB23" s="735"/>
      <c r="BC23" s="735"/>
      <c r="BD23" s="735"/>
      <c r="BE23" s="735"/>
      <c r="BF23" s="736"/>
      <c r="BG23" s="657" t="s">
        <v>245</v>
      </c>
      <c r="BH23" s="658"/>
      <c r="BI23" s="658"/>
      <c r="BJ23" s="658"/>
      <c r="BK23" s="658"/>
      <c r="BL23" s="658"/>
      <c r="BM23" s="658"/>
      <c r="BN23" s="659"/>
      <c r="BO23" s="695" t="s">
        <v>175</v>
      </c>
      <c r="BP23" s="695"/>
      <c r="BQ23" s="695"/>
      <c r="BR23" s="695"/>
      <c r="BS23" s="696" t="s">
        <v>175</v>
      </c>
      <c r="BT23" s="696"/>
      <c r="BU23" s="696"/>
      <c r="BV23" s="696"/>
      <c r="BW23" s="696"/>
      <c r="BX23" s="696"/>
      <c r="BY23" s="696"/>
      <c r="BZ23" s="696"/>
      <c r="CA23" s="696"/>
      <c r="CB23" s="731"/>
      <c r="CD23" s="715" t="s">
        <v>223</v>
      </c>
      <c r="CE23" s="716"/>
      <c r="CF23" s="716"/>
      <c r="CG23" s="716"/>
      <c r="CH23" s="716"/>
      <c r="CI23" s="716"/>
      <c r="CJ23" s="716"/>
      <c r="CK23" s="716"/>
      <c r="CL23" s="716"/>
      <c r="CM23" s="716"/>
      <c r="CN23" s="716"/>
      <c r="CO23" s="716"/>
      <c r="CP23" s="716"/>
      <c r="CQ23" s="717"/>
      <c r="CR23" s="715" t="s">
        <v>285</v>
      </c>
      <c r="CS23" s="716"/>
      <c r="CT23" s="716"/>
      <c r="CU23" s="716"/>
      <c r="CV23" s="716"/>
      <c r="CW23" s="716"/>
      <c r="CX23" s="716"/>
      <c r="CY23" s="717"/>
      <c r="CZ23" s="715" t="s">
        <v>286</v>
      </c>
      <c r="DA23" s="716"/>
      <c r="DB23" s="716"/>
      <c r="DC23" s="717"/>
      <c r="DD23" s="715" t="s">
        <v>287</v>
      </c>
      <c r="DE23" s="716"/>
      <c r="DF23" s="716"/>
      <c r="DG23" s="716"/>
      <c r="DH23" s="716"/>
      <c r="DI23" s="716"/>
      <c r="DJ23" s="716"/>
      <c r="DK23" s="717"/>
      <c r="DL23" s="747" t="s">
        <v>288</v>
      </c>
      <c r="DM23" s="748"/>
      <c r="DN23" s="748"/>
      <c r="DO23" s="748"/>
      <c r="DP23" s="748"/>
      <c r="DQ23" s="748"/>
      <c r="DR23" s="748"/>
      <c r="DS23" s="748"/>
      <c r="DT23" s="748"/>
      <c r="DU23" s="748"/>
      <c r="DV23" s="749"/>
      <c r="DW23" s="715" t="s">
        <v>289</v>
      </c>
      <c r="DX23" s="716"/>
      <c r="DY23" s="716"/>
      <c r="DZ23" s="716"/>
      <c r="EA23" s="716"/>
      <c r="EB23" s="716"/>
      <c r="EC23" s="717"/>
    </row>
    <row r="24" spans="2:133" ht="11.25" customHeight="1" x14ac:dyDescent="0.15">
      <c r="B24" s="654" t="s">
        <v>290</v>
      </c>
      <c r="C24" s="655"/>
      <c r="D24" s="655"/>
      <c r="E24" s="655"/>
      <c r="F24" s="655"/>
      <c r="G24" s="655"/>
      <c r="H24" s="655"/>
      <c r="I24" s="655"/>
      <c r="J24" s="655"/>
      <c r="K24" s="655"/>
      <c r="L24" s="655"/>
      <c r="M24" s="655"/>
      <c r="N24" s="655"/>
      <c r="O24" s="655"/>
      <c r="P24" s="655"/>
      <c r="Q24" s="656"/>
      <c r="R24" s="657" t="s">
        <v>245</v>
      </c>
      <c r="S24" s="658"/>
      <c r="T24" s="658"/>
      <c r="U24" s="658"/>
      <c r="V24" s="658"/>
      <c r="W24" s="658"/>
      <c r="X24" s="658"/>
      <c r="Y24" s="659"/>
      <c r="Z24" s="695" t="s">
        <v>175</v>
      </c>
      <c r="AA24" s="695"/>
      <c r="AB24" s="695"/>
      <c r="AC24" s="695"/>
      <c r="AD24" s="696" t="s">
        <v>175</v>
      </c>
      <c r="AE24" s="696"/>
      <c r="AF24" s="696"/>
      <c r="AG24" s="696"/>
      <c r="AH24" s="696"/>
      <c r="AI24" s="696"/>
      <c r="AJ24" s="696"/>
      <c r="AK24" s="696"/>
      <c r="AL24" s="660" t="s">
        <v>245</v>
      </c>
      <c r="AM24" s="661"/>
      <c r="AN24" s="661"/>
      <c r="AO24" s="697"/>
      <c r="AP24" s="654" t="s">
        <v>291</v>
      </c>
      <c r="AQ24" s="735"/>
      <c r="AR24" s="735"/>
      <c r="AS24" s="735"/>
      <c r="AT24" s="735"/>
      <c r="AU24" s="735"/>
      <c r="AV24" s="735"/>
      <c r="AW24" s="735"/>
      <c r="AX24" s="735"/>
      <c r="AY24" s="735"/>
      <c r="AZ24" s="735"/>
      <c r="BA24" s="735"/>
      <c r="BB24" s="735"/>
      <c r="BC24" s="735"/>
      <c r="BD24" s="735"/>
      <c r="BE24" s="735"/>
      <c r="BF24" s="736"/>
      <c r="BG24" s="657" t="s">
        <v>245</v>
      </c>
      <c r="BH24" s="658"/>
      <c r="BI24" s="658"/>
      <c r="BJ24" s="658"/>
      <c r="BK24" s="658"/>
      <c r="BL24" s="658"/>
      <c r="BM24" s="658"/>
      <c r="BN24" s="659"/>
      <c r="BO24" s="695" t="s">
        <v>175</v>
      </c>
      <c r="BP24" s="695"/>
      <c r="BQ24" s="695"/>
      <c r="BR24" s="695"/>
      <c r="BS24" s="696" t="s">
        <v>175</v>
      </c>
      <c r="BT24" s="696"/>
      <c r="BU24" s="696"/>
      <c r="BV24" s="696"/>
      <c r="BW24" s="696"/>
      <c r="BX24" s="696"/>
      <c r="BY24" s="696"/>
      <c r="BZ24" s="696"/>
      <c r="CA24" s="696"/>
      <c r="CB24" s="731"/>
      <c r="CD24" s="712" t="s">
        <v>292</v>
      </c>
      <c r="CE24" s="713"/>
      <c r="CF24" s="713"/>
      <c r="CG24" s="713"/>
      <c r="CH24" s="713"/>
      <c r="CI24" s="713"/>
      <c r="CJ24" s="713"/>
      <c r="CK24" s="713"/>
      <c r="CL24" s="713"/>
      <c r="CM24" s="713"/>
      <c r="CN24" s="713"/>
      <c r="CO24" s="713"/>
      <c r="CP24" s="713"/>
      <c r="CQ24" s="714"/>
      <c r="CR24" s="709">
        <v>6679487</v>
      </c>
      <c r="CS24" s="710"/>
      <c r="CT24" s="710"/>
      <c r="CU24" s="710"/>
      <c r="CV24" s="710"/>
      <c r="CW24" s="710"/>
      <c r="CX24" s="710"/>
      <c r="CY24" s="738"/>
      <c r="CZ24" s="739">
        <v>33.299999999999997</v>
      </c>
      <c r="DA24" s="721"/>
      <c r="DB24" s="721"/>
      <c r="DC24" s="741"/>
      <c r="DD24" s="737">
        <v>4154351</v>
      </c>
      <c r="DE24" s="710"/>
      <c r="DF24" s="710"/>
      <c r="DG24" s="710"/>
      <c r="DH24" s="710"/>
      <c r="DI24" s="710"/>
      <c r="DJ24" s="710"/>
      <c r="DK24" s="738"/>
      <c r="DL24" s="737">
        <v>4140076</v>
      </c>
      <c r="DM24" s="710"/>
      <c r="DN24" s="710"/>
      <c r="DO24" s="710"/>
      <c r="DP24" s="710"/>
      <c r="DQ24" s="710"/>
      <c r="DR24" s="710"/>
      <c r="DS24" s="710"/>
      <c r="DT24" s="710"/>
      <c r="DU24" s="710"/>
      <c r="DV24" s="738"/>
      <c r="DW24" s="739">
        <v>52.6</v>
      </c>
      <c r="DX24" s="721"/>
      <c r="DY24" s="721"/>
      <c r="DZ24" s="721"/>
      <c r="EA24" s="721"/>
      <c r="EB24" s="721"/>
      <c r="EC24" s="740"/>
    </row>
    <row r="25" spans="2:133" ht="11.25" customHeight="1" x14ac:dyDescent="0.15">
      <c r="B25" s="654" t="s">
        <v>293</v>
      </c>
      <c r="C25" s="655"/>
      <c r="D25" s="655"/>
      <c r="E25" s="655"/>
      <c r="F25" s="655"/>
      <c r="G25" s="655"/>
      <c r="H25" s="655"/>
      <c r="I25" s="655"/>
      <c r="J25" s="655"/>
      <c r="K25" s="655"/>
      <c r="L25" s="655"/>
      <c r="M25" s="655"/>
      <c r="N25" s="655"/>
      <c r="O25" s="655"/>
      <c r="P25" s="655"/>
      <c r="Q25" s="656"/>
      <c r="R25" s="657">
        <v>7926848</v>
      </c>
      <c r="S25" s="658"/>
      <c r="T25" s="658"/>
      <c r="U25" s="658"/>
      <c r="V25" s="658"/>
      <c r="W25" s="658"/>
      <c r="X25" s="658"/>
      <c r="Y25" s="659"/>
      <c r="Z25" s="695">
        <v>37.9</v>
      </c>
      <c r="AA25" s="695"/>
      <c r="AB25" s="695"/>
      <c r="AC25" s="695"/>
      <c r="AD25" s="696">
        <v>7731315</v>
      </c>
      <c r="AE25" s="696"/>
      <c r="AF25" s="696"/>
      <c r="AG25" s="696"/>
      <c r="AH25" s="696"/>
      <c r="AI25" s="696"/>
      <c r="AJ25" s="696"/>
      <c r="AK25" s="696"/>
      <c r="AL25" s="660">
        <v>99.5</v>
      </c>
      <c r="AM25" s="661"/>
      <c r="AN25" s="661"/>
      <c r="AO25" s="697"/>
      <c r="AP25" s="654" t="s">
        <v>294</v>
      </c>
      <c r="AQ25" s="735"/>
      <c r="AR25" s="735"/>
      <c r="AS25" s="735"/>
      <c r="AT25" s="735"/>
      <c r="AU25" s="735"/>
      <c r="AV25" s="735"/>
      <c r="AW25" s="735"/>
      <c r="AX25" s="735"/>
      <c r="AY25" s="735"/>
      <c r="AZ25" s="735"/>
      <c r="BA25" s="735"/>
      <c r="BB25" s="735"/>
      <c r="BC25" s="735"/>
      <c r="BD25" s="735"/>
      <c r="BE25" s="735"/>
      <c r="BF25" s="736"/>
      <c r="BG25" s="657" t="s">
        <v>175</v>
      </c>
      <c r="BH25" s="658"/>
      <c r="BI25" s="658"/>
      <c r="BJ25" s="658"/>
      <c r="BK25" s="658"/>
      <c r="BL25" s="658"/>
      <c r="BM25" s="658"/>
      <c r="BN25" s="659"/>
      <c r="BO25" s="695" t="s">
        <v>175</v>
      </c>
      <c r="BP25" s="695"/>
      <c r="BQ25" s="695"/>
      <c r="BR25" s="695"/>
      <c r="BS25" s="696" t="s">
        <v>175</v>
      </c>
      <c r="BT25" s="696"/>
      <c r="BU25" s="696"/>
      <c r="BV25" s="696"/>
      <c r="BW25" s="696"/>
      <c r="BX25" s="696"/>
      <c r="BY25" s="696"/>
      <c r="BZ25" s="696"/>
      <c r="CA25" s="696"/>
      <c r="CB25" s="731"/>
      <c r="CD25" s="654" t="s">
        <v>295</v>
      </c>
      <c r="CE25" s="655"/>
      <c r="CF25" s="655"/>
      <c r="CG25" s="655"/>
      <c r="CH25" s="655"/>
      <c r="CI25" s="655"/>
      <c r="CJ25" s="655"/>
      <c r="CK25" s="655"/>
      <c r="CL25" s="655"/>
      <c r="CM25" s="655"/>
      <c r="CN25" s="655"/>
      <c r="CO25" s="655"/>
      <c r="CP25" s="655"/>
      <c r="CQ25" s="656"/>
      <c r="CR25" s="657">
        <v>2152065</v>
      </c>
      <c r="CS25" s="670"/>
      <c r="CT25" s="670"/>
      <c r="CU25" s="670"/>
      <c r="CV25" s="670"/>
      <c r="CW25" s="670"/>
      <c r="CX25" s="670"/>
      <c r="CY25" s="671"/>
      <c r="CZ25" s="660">
        <v>10.7</v>
      </c>
      <c r="DA25" s="672"/>
      <c r="DB25" s="672"/>
      <c r="DC25" s="673"/>
      <c r="DD25" s="663">
        <v>1938304</v>
      </c>
      <c r="DE25" s="670"/>
      <c r="DF25" s="670"/>
      <c r="DG25" s="670"/>
      <c r="DH25" s="670"/>
      <c r="DI25" s="670"/>
      <c r="DJ25" s="670"/>
      <c r="DK25" s="671"/>
      <c r="DL25" s="663">
        <v>1927539</v>
      </c>
      <c r="DM25" s="670"/>
      <c r="DN25" s="670"/>
      <c r="DO25" s="670"/>
      <c r="DP25" s="670"/>
      <c r="DQ25" s="670"/>
      <c r="DR25" s="670"/>
      <c r="DS25" s="670"/>
      <c r="DT25" s="670"/>
      <c r="DU25" s="670"/>
      <c r="DV25" s="671"/>
      <c r="DW25" s="660">
        <v>24.5</v>
      </c>
      <c r="DX25" s="672"/>
      <c r="DY25" s="672"/>
      <c r="DZ25" s="672"/>
      <c r="EA25" s="672"/>
      <c r="EB25" s="672"/>
      <c r="EC25" s="684"/>
    </row>
    <row r="26" spans="2:133" ht="11.25" customHeight="1" x14ac:dyDescent="0.15">
      <c r="B26" s="654" t="s">
        <v>296</v>
      </c>
      <c r="C26" s="655"/>
      <c r="D26" s="655"/>
      <c r="E26" s="655"/>
      <c r="F26" s="655"/>
      <c r="G26" s="655"/>
      <c r="H26" s="655"/>
      <c r="I26" s="655"/>
      <c r="J26" s="655"/>
      <c r="K26" s="655"/>
      <c r="L26" s="655"/>
      <c r="M26" s="655"/>
      <c r="N26" s="655"/>
      <c r="O26" s="655"/>
      <c r="P26" s="655"/>
      <c r="Q26" s="656"/>
      <c r="R26" s="657">
        <v>2866</v>
      </c>
      <c r="S26" s="658"/>
      <c r="T26" s="658"/>
      <c r="U26" s="658"/>
      <c r="V26" s="658"/>
      <c r="W26" s="658"/>
      <c r="X26" s="658"/>
      <c r="Y26" s="659"/>
      <c r="Z26" s="695">
        <v>0</v>
      </c>
      <c r="AA26" s="695"/>
      <c r="AB26" s="695"/>
      <c r="AC26" s="695"/>
      <c r="AD26" s="696">
        <v>2866</v>
      </c>
      <c r="AE26" s="696"/>
      <c r="AF26" s="696"/>
      <c r="AG26" s="696"/>
      <c r="AH26" s="696"/>
      <c r="AI26" s="696"/>
      <c r="AJ26" s="696"/>
      <c r="AK26" s="696"/>
      <c r="AL26" s="660">
        <v>0</v>
      </c>
      <c r="AM26" s="661"/>
      <c r="AN26" s="661"/>
      <c r="AO26" s="697"/>
      <c r="AP26" s="654" t="s">
        <v>297</v>
      </c>
      <c r="AQ26" s="735"/>
      <c r="AR26" s="735"/>
      <c r="AS26" s="735"/>
      <c r="AT26" s="735"/>
      <c r="AU26" s="735"/>
      <c r="AV26" s="735"/>
      <c r="AW26" s="735"/>
      <c r="AX26" s="735"/>
      <c r="AY26" s="735"/>
      <c r="AZ26" s="735"/>
      <c r="BA26" s="735"/>
      <c r="BB26" s="735"/>
      <c r="BC26" s="735"/>
      <c r="BD26" s="735"/>
      <c r="BE26" s="735"/>
      <c r="BF26" s="736"/>
      <c r="BG26" s="657" t="s">
        <v>175</v>
      </c>
      <c r="BH26" s="658"/>
      <c r="BI26" s="658"/>
      <c r="BJ26" s="658"/>
      <c r="BK26" s="658"/>
      <c r="BL26" s="658"/>
      <c r="BM26" s="658"/>
      <c r="BN26" s="659"/>
      <c r="BO26" s="695" t="s">
        <v>175</v>
      </c>
      <c r="BP26" s="695"/>
      <c r="BQ26" s="695"/>
      <c r="BR26" s="695"/>
      <c r="BS26" s="696" t="s">
        <v>175</v>
      </c>
      <c r="BT26" s="696"/>
      <c r="BU26" s="696"/>
      <c r="BV26" s="696"/>
      <c r="BW26" s="696"/>
      <c r="BX26" s="696"/>
      <c r="BY26" s="696"/>
      <c r="BZ26" s="696"/>
      <c r="CA26" s="696"/>
      <c r="CB26" s="731"/>
      <c r="CD26" s="654" t="s">
        <v>298</v>
      </c>
      <c r="CE26" s="655"/>
      <c r="CF26" s="655"/>
      <c r="CG26" s="655"/>
      <c r="CH26" s="655"/>
      <c r="CI26" s="655"/>
      <c r="CJ26" s="655"/>
      <c r="CK26" s="655"/>
      <c r="CL26" s="655"/>
      <c r="CM26" s="655"/>
      <c r="CN26" s="655"/>
      <c r="CO26" s="655"/>
      <c r="CP26" s="655"/>
      <c r="CQ26" s="656"/>
      <c r="CR26" s="657">
        <v>1274230</v>
      </c>
      <c r="CS26" s="658"/>
      <c r="CT26" s="658"/>
      <c r="CU26" s="658"/>
      <c r="CV26" s="658"/>
      <c r="CW26" s="658"/>
      <c r="CX26" s="658"/>
      <c r="CY26" s="659"/>
      <c r="CZ26" s="660">
        <v>6.3</v>
      </c>
      <c r="DA26" s="672"/>
      <c r="DB26" s="672"/>
      <c r="DC26" s="673"/>
      <c r="DD26" s="663">
        <v>1160198</v>
      </c>
      <c r="DE26" s="658"/>
      <c r="DF26" s="658"/>
      <c r="DG26" s="658"/>
      <c r="DH26" s="658"/>
      <c r="DI26" s="658"/>
      <c r="DJ26" s="658"/>
      <c r="DK26" s="659"/>
      <c r="DL26" s="663" t="s">
        <v>175</v>
      </c>
      <c r="DM26" s="658"/>
      <c r="DN26" s="658"/>
      <c r="DO26" s="658"/>
      <c r="DP26" s="658"/>
      <c r="DQ26" s="658"/>
      <c r="DR26" s="658"/>
      <c r="DS26" s="658"/>
      <c r="DT26" s="658"/>
      <c r="DU26" s="658"/>
      <c r="DV26" s="659"/>
      <c r="DW26" s="660" t="s">
        <v>175</v>
      </c>
      <c r="DX26" s="672"/>
      <c r="DY26" s="672"/>
      <c r="DZ26" s="672"/>
      <c r="EA26" s="672"/>
      <c r="EB26" s="672"/>
      <c r="EC26" s="684"/>
    </row>
    <row r="27" spans="2:133" ht="11.25" customHeight="1" x14ac:dyDescent="0.15">
      <c r="B27" s="654" t="s">
        <v>299</v>
      </c>
      <c r="C27" s="655"/>
      <c r="D27" s="655"/>
      <c r="E27" s="655"/>
      <c r="F27" s="655"/>
      <c r="G27" s="655"/>
      <c r="H27" s="655"/>
      <c r="I27" s="655"/>
      <c r="J27" s="655"/>
      <c r="K27" s="655"/>
      <c r="L27" s="655"/>
      <c r="M27" s="655"/>
      <c r="N27" s="655"/>
      <c r="O27" s="655"/>
      <c r="P27" s="655"/>
      <c r="Q27" s="656"/>
      <c r="R27" s="657">
        <v>170436</v>
      </c>
      <c r="S27" s="658"/>
      <c r="T27" s="658"/>
      <c r="U27" s="658"/>
      <c r="V27" s="658"/>
      <c r="W27" s="658"/>
      <c r="X27" s="658"/>
      <c r="Y27" s="659"/>
      <c r="Z27" s="695">
        <v>0.8</v>
      </c>
      <c r="AA27" s="695"/>
      <c r="AB27" s="695"/>
      <c r="AC27" s="695"/>
      <c r="AD27" s="696">
        <v>4043</v>
      </c>
      <c r="AE27" s="696"/>
      <c r="AF27" s="696"/>
      <c r="AG27" s="696"/>
      <c r="AH27" s="696"/>
      <c r="AI27" s="696"/>
      <c r="AJ27" s="696"/>
      <c r="AK27" s="696"/>
      <c r="AL27" s="660">
        <v>0.1</v>
      </c>
      <c r="AM27" s="661"/>
      <c r="AN27" s="661"/>
      <c r="AO27" s="697"/>
      <c r="AP27" s="654" t="s">
        <v>300</v>
      </c>
      <c r="AQ27" s="655"/>
      <c r="AR27" s="655"/>
      <c r="AS27" s="655"/>
      <c r="AT27" s="655"/>
      <c r="AU27" s="655"/>
      <c r="AV27" s="655"/>
      <c r="AW27" s="655"/>
      <c r="AX27" s="655"/>
      <c r="AY27" s="655"/>
      <c r="AZ27" s="655"/>
      <c r="BA27" s="655"/>
      <c r="BB27" s="655"/>
      <c r="BC27" s="655"/>
      <c r="BD27" s="655"/>
      <c r="BE27" s="655"/>
      <c r="BF27" s="656"/>
      <c r="BG27" s="657">
        <v>2864205</v>
      </c>
      <c r="BH27" s="658"/>
      <c r="BI27" s="658"/>
      <c r="BJ27" s="658"/>
      <c r="BK27" s="658"/>
      <c r="BL27" s="658"/>
      <c r="BM27" s="658"/>
      <c r="BN27" s="659"/>
      <c r="BO27" s="695">
        <v>100</v>
      </c>
      <c r="BP27" s="695"/>
      <c r="BQ27" s="695"/>
      <c r="BR27" s="695"/>
      <c r="BS27" s="696" t="s">
        <v>175</v>
      </c>
      <c r="BT27" s="696"/>
      <c r="BU27" s="696"/>
      <c r="BV27" s="696"/>
      <c r="BW27" s="696"/>
      <c r="BX27" s="696"/>
      <c r="BY27" s="696"/>
      <c r="BZ27" s="696"/>
      <c r="CA27" s="696"/>
      <c r="CB27" s="731"/>
      <c r="CD27" s="654" t="s">
        <v>301</v>
      </c>
      <c r="CE27" s="655"/>
      <c r="CF27" s="655"/>
      <c r="CG27" s="655"/>
      <c r="CH27" s="655"/>
      <c r="CI27" s="655"/>
      <c r="CJ27" s="655"/>
      <c r="CK27" s="655"/>
      <c r="CL27" s="655"/>
      <c r="CM27" s="655"/>
      <c r="CN27" s="655"/>
      <c r="CO27" s="655"/>
      <c r="CP27" s="655"/>
      <c r="CQ27" s="656"/>
      <c r="CR27" s="657">
        <v>2853529</v>
      </c>
      <c r="CS27" s="670"/>
      <c r="CT27" s="670"/>
      <c r="CU27" s="670"/>
      <c r="CV27" s="670"/>
      <c r="CW27" s="670"/>
      <c r="CX27" s="670"/>
      <c r="CY27" s="671"/>
      <c r="CZ27" s="660">
        <v>14.2</v>
      </c>
      <c r="DA27" s="672"/>
      <c r="DB27" s="672"/>
      <c r="DC27" s="673"/>
      <c r="DD27" s="663">
        <v>686375</v>
      </c>
      <c r="DE27" s="670"/>
      <c r="DF27" s="670"/>
      <c r="DG27" s="670"/>
      <c r="DH27" s="670"/>
      <c r="DI27" s="670"/>
      <c r="DJ27" s="670"/>
      <c r="DK27" s="671"/>
      <c r="DL27" s="663">
        <v>682865</v>
      </c>
      <c r="DM27" s="670"/>
      <c r="DN27" s="670"/>
      <c r="DO27" s="670"/>
      <c r="DP27" s="670"/>
      <c r="DQ27" s="670"/>
      <c r="DR27" s="670"/>
      <c r="DS27" s="670"/>
      <c r="DT27" s="670"/>
      <c r="DU27" s="670"/>
      <c r="DV27" s="671"/>
      <c r="DW27" s="660">
        <v>8.6999999999999993</v>
      </c>
      <c r="DX27" s="672"/>
      <c r="DY27" s="672"/>
      <c r="DZ27" s="672"/>
      <c r="EA27" s="672"/>
      <c r="EB27" s="672"/>
      <c r="EC27" s="684"/>
    </row>
    <row r="28" spans="2:133" ht="11.25" customHeight="1" x14ac:dyDescent="0.15">
      <c r="B28" s="654" t="s">
        <v>302</v>
      </c>
      <c r="C28" s="655"/>
      <c r="D28" s="655"/>
      <c r="E28" s="655"/>
      <c r="F28" s="655"/>
      <c r="G28" s="655"/>
      <c r="H28" s="655"/>
      <c r="I28" s="655"/>
      <c r="J28" s="655"/>
      <c r="K28" s="655"/>
      <c r="L28" s="655"/>
      <c r="M28" s="655"/>
      <c r="N28" s="655"/>
      <c r="O28" s="655"/>
      <c r="P28" s="655"/>
      <c r="Q28" s="656"/>
      <c r="R28" s="657">
        <v>278876</v>
      </c>
      <c r="S28" s="658"/>
      <c r="T28" s="658"/>
      <c r="U28" s="658"/>
      <c r="V28" s="658"/>
      <c r="W28" s="658"/>
      <c r="X28" s="658"/>
      <c r="Y28" s="659"/>
      <c r="Z28" s="695">
        <v>1.3</v>
      </c>
      <c r="AA28" s="695"/>
      <c r="AB28" s="695"/>
      <c r="AC28" s="695"/>
      <c r="AD28" s="696">
        <v>10760</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303</v>
      </c>
      <c r="CE28" s="655"/>
      <c r="CF28" s="655"/>
      <c r="CG28" s="655"/>
      <c r="CH28" s="655"/>
      <c r="CI28" s="655"/>
      <c r="CJ28" s="655"/>
      <c r="CK28" s="655"/>
      <c r="CL28" s="655"/>
      <c r="CM28" s="655"/>
      <c r="CN28" s="655"/>
      <c r="CO28" s="655"/>
      <c r="CP28" s="655"/>
      <c r="CQ28" s="656"/>
      <c r="CR28" s="657">
        <v>1673893</v>
      </c>
      <c r="CS28" s="658"/>
      <c r="CT28" s="658"/>
      <c r="CU28" s="658"/>
      <c r="CV28" s="658"/>
      <c r="CW28" s="658"/>
      <c r="CX28" s="658"/>
      <c r="CY28" s="659"/>
      <c r="CZ28" s="660">
        <v>8.3000000000000007</v>
      </c>
      <c r="DA28" s="672"/>
      <c r="DB28" s="672"/>
      <c r="DC28" s="673"/>
      <c r="DD28" s="663">
        <v>1529672</v>
      </c>
      <c r="DE28" s="658"/>
      <c r="DF28" s="658"/>
      <c r="DG28" s="658"/>
      <c r="DH28" s="658"/>
      <c r="DI28" s="658"/>
      <c r="DJ28" s="658"/>
      <c r="DK28" s="659"/>
      <c r="DL28" s="663">
        <v>1529672</v>
      </c>
      <c r="DM28" s="658"/>
      <c r="DN28" s="658"/>
      <c r="DO28" s="658"/>
      <c r="DP28" s="658"/>
      <c r="DQ28" s="658"/>
      <c r="DR28" s="658"/>
      <c r="DS28" s="658"/>
      <c r="DT28" s="658"/>
      <c r="DU28" s="658"/>
      <c r="DV28" s="659"/>
      <c r="DW28" s="660">
        <v>19.399999999999999</v>
      </c>
      <c r="DX28" s="672"/>
      <c r="DY28" s="672"/>
      <c r="DZ28" s="672"/>
      <c r="EA28" s="672"/>
      <c r="EB28" s="672"/>
      <c r="EC28" s="684"/>
    </row>
    <row r="29" spans="2:133" ht="11.25" customHeight="1" x14ac:dyDescent="0.15">
      <c r="B29" s="654" t="s">
        <v>304</v>
      </c>
      <c r="C29" s="655"/>
      <c r="D29" s="655"/>
      <c r="E29" s="655"/>
      <c r="F29" s="655"/>
      <c r="G29" s="655"/>
      <c r="H29" s="655"/>
      <c r="I29" s="655"/>
      <c r="J29" s="655"/>
      <c r="K29" s="655"/>
      <c r="L29" s="655"/>
      <c r="M29" s="655"/>
      <c r="N29" s="655"/>
      <c r="O29" s="655"/>
      <c r="P29" s="655"/>
      <c r="Q29" s="656"/>
      <c r="R29" s="657">
        <v>47250</v>
      </c>
      <c r="S29" s="658"/>
      <c r="T29" s="658"/>
      <c r="U29" s="658"/>
      <c r="V29" s="658"/>
      <c r="W29" s="658"/>
      <c r="X29" s="658"/>
      <c r="Y29" s="659"/>
      <c r="Z29" s="695">
        <v>0.2</v>
      </c>
      <c r="AA29" s="695"/>
      <c r="AB29" s="695"/>
      <c r="AC29" s="695"/>
      <c r="AD29" s="696" t="s">
        <v>175</v>
      </c>
      <c r="AE29" s="696"/>
      <c r="AF29" s="696"/>
      <c r="AG29" s="696"/>
      <c r="AH29" s="696"/>
      <c r="AI29" s="696"/>
      <c r="AJ29" s="696"/>
      <c r="AK29" s="696"/>
      <c r="AL29" s="660" t="s">
        <v>175</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305</v>
      </c>
      <c r="CE29" s="677"/>
      <c r="CF29" s="654" t="s">
        <v>72</v>
      </c>
      <c r="CG29" s="655"/>
      <c r="CH29" s="655"/>
      <c r="CI29" s="655"/>
      <c r="CJ29" s="655"/>
      <c r="CK29" s="655"/>
      <c r="CL29" s="655"/>
      <c r="CM29" s="655"/>
      <c r="CN29" s="655"/>
      <c r="CO29" s="655"/>
      <c r="CP29" s="655"/>
      <c r="CQ29" s="656"/>
      <c r="CR29" s="657">
        <v>1673893</v>
      </c>
      <c r="CS29" s="670"/>
      <c r="CT29" s="670"/>
      <c r="CU29" s="670"/>
      <c r="CV29" s="670"/>
      <c r="CW29" s="670"/>
      <c r="CX29" s="670"/>
      <c r="CY29" s="671"/>
      <c r="CZ29" s="660">
        <v>8.3000000000000007</v>
      </c>
      <c r="DA29" s="672"/>
      <c r="DB29" s="672"/>
      <c r="DC29" s="673"/>
      <c r="DD29" s="663">
        <v>1529672</v>
      </c>
      <c r="DE29" s="670"/>
      <c r="DF29" s="670"/>
      <c r="DG29" s="670"/>
      <c r="DH29" s="670"/>
      <c r="DI29" s="670"/>
      <c r="DJ29" s="670"/>
      <c r="DK29" s="671"/>
      <c r="DL29" s="663">
        <v>1529672</v>
      </c>
      <c r="DM29" s="670"/>
      <c r="DN29" s="670"/>
      <c r="DO29" s="670"/>
      <c r="DP29" s="670"/>
      <c r="DQ29" s="670"/>
      <c r="DR29" s="670"/>
      <c r="DS29" s="670"/>
      <c r="DT29" s="670"/>
      <c r="DU29" s="670"/>
      <c r="DV29" s="671"/>
      <c r="DW29" s="660">
        <v>19.399999999999999</v>
      </c>
      <c r="DX29" s="672"/>
      <c r="DY29" s="672"/>
      <c r="DZ29" s="672"/>
      <c r="EA29" s="672"/>
      <c r="EB29" s="672"/>
      <c r="EC29" s="684"/>
    </row>
    <row r="30" spans="2:133" ht="11.25" customHeight="1" x14ac:dyDescent="0.15">
      <c r="B30" s="654" t="s">
        <v>306</v>
      </c>
      <c r="C30" s="655"/>
      <c r="D30" s="655"/>
      <c r="E30" s="655"/>
      <c r="F30" s="655"/>
      <c r="G30" s="655"/>
      <c r="H30" s="655"/>
      <c r="I30" s="655"/>
      <c r="J30" s="655"/>
      <c r="K30" s="655"/>
      <c r="L30" s="655"/>
      <c r="M30" s="655"/>
      <c r="N30" s="655"/>
      <c r="O30" s="655"/>
      <c r="P30" s="655"/>
      <c r="Q30" s="656"/>
      <c r="R30" s="657">
        <v>3129761</v>
      </c>
      <c r="S30" s="658"/>
      <c r="T30" s="658"/>
      <c r="U30" s="658"/>
      <c r="V30" s="658"/>
      <c r="W30" s="658"/>
      <c r="X30" s="658"/>
      <c r="Y30" s="659"/>
      <c r="Z30" s="695">
        <v>15</v>
      </c>
      <c r="AA30" s="695"/>
      <c r="AB30" s="695"/>
      <c r="AC30" s="695"/>
      <c r="AD30" s="696" t="s">
        <v>245</v>
      </c>
      <c r="AE30" s="696"/>
      <c r="AF30" s="696"/>
      <c r="AG30" s="696"/>
      <c r="AH30" s="696"/>
      <c r="AI30" s="696"/>
      <c r="AJ30" s="696"/>
      <c r="AK30" s="696"/>
      <c r="AL30" s="660" t="s">
        <v>175</v>
      </c>
      <c r="AM30" s="661"/>
      <c r="AN30" s="661"/>
      <c r="AO30" s="697"/>
      <c r="AP30" s="715" t="s">
        <v>223</v>
      </c>
      <c r="AQ30" s="716"/>
      <c r="AR30" s="716"/>
      <c r="AS30" s="716"/>
      <c r="AT30" s="716"/>
      <c r="AU30" s="716"/>
      <c r="AV30" s="716"/>
      <c r="AW30" s="716"/>
      <c r="AX30" s="716"/>
      <c r="AY30" s="716"/>
      <c r="AZ30" s="716"/>
      <c r="BA30" s="716"/>
      <c r="BB30" s="716"/>
      <c r="BC30" s="716"/>
      <c r="BD30" s="716"/>
      <c r="BE30" s="716"/>
      <c r="BF30" s="717"/>
      <c r="BG30" s="715" t="s">
        <v>307</v>
      </c>
      <c r="BH30" s="729"/>
      <c r="BI30" s="729"/>
      <c r="BJ30" s="729"/>
      <c r="BK30" s="729"/>
      <c r="BL30" s="729"/>
      <c r="BM30" s="729"/>
      <c r="BN30" s="729"/>
      <c r="BO30" s="729"/>
      <c r="BP30" s="729"/>
      <c r="BQ30" s="730"/>
      <c r="BR30" s="715" t="s">
        <v>308</v>
      </c>
      <c r="BS30" s="729"/>
      <c r="BT30" s="729"/>
      <c r="BU30" s="729"/>
      <c r="BV30" s="729"/>
      <c r="BW30" s="729"/>
      <c r="BX30" s="729"/>
      <c r="BY30" s="729"/>
      <c r="BZ30" s="729"/>
      <c r="CA30" s="729"/>
      <c r="CB30" s="730"/>
      <c r="CD30" s="678"/>
      <c r="CE30" s="679"/>
      <c r="CF30" s="654" t="s">
        <v>309</v>
      </c>
      <c r="CG30" s="655"/>
      <c r="CH30" s="655"/>
      <c r="CI30" s="655"/>
      <c r="CJ30" s="655"/>
      <c r="CK30" s="655"/>
      <c r="CL30" s="655"/>
      <c r="CM30" s="655"/>
      <c r="CN30" s="655"/>
      <c r="CO30" s="655"/>
      <c r="CP30" s="655"/>
      <c r="CQ30" s="656"/>
      <c r="CR30" s="657">
        <v>1631143</v>
      </c>
      <c r="CS30" s="658"/>
      <c r="CT30" s="658"/>
      <c r="CU30" s="658"/>
      <c r="CV30" s="658"/>
      <c r="CW30" s="658"/>
      <c r="CX30" s="658"/>
      <c r="CY30" s="659"/>
      <c r="CZ30" s="660">
        <v>8.1</v>
      </c>
      <c r="DA30" s="672"/>
      <c r="DB30" s="672"/>
      <c r="DC30" s="673"/>
      <c r="DD30" s="663">
        <v>1491770</v>
      </c>
      <c r="DE30" s="658"/>
      <c r="DF30" s="658"/>
      <c r="DG30" s="658"/>
      <c r="DH30" s="658"/>
      <c r="DI30" s="658"/>
      <c r="DJ30" s="658"/>
      <c r="DK30" s="659"/>
      <c r="DL30" s="663">
        <v>1491770</v>
      </c>
      <c r="DM30" s="658"/>
      <c r="DN30" s="658"/>
      <c r="DO30" s="658"/>
      <c r="DP30" s="658"/>
      <c r="DQ30" s="658"/>
      <c r="DR30" s="658"/>
      <c r="DS30" s="658"/>
      <c r="DT30" s="658"/>
      <c r="DU30" s="658"/>
      <c r="DV30" s="659"/>
      <c r="DW30" s="660">
        <v>18.899999999999999</v>
      </c>
      <c r="DX30" s="672"/>
      <c r="DY30" s="672"/>
      <c r="DZ30" s="672"/>
      <c r="EA30" s="672"/>
      <c r="EB30" s="672"/>
      <c r="EC30" s="684"/>
    </row>
    <row r="31" spans="2:133" ht="11.25" customHeight="1" x14ac:dyDescent="0.15">
      <c r="B31" s="732" t="s">
        <v>310</v>
      </c>
      <c r="C31" s="733"/>
      <c r="D31" s="733"/>
      <c r="E31" s="733"/>
      <c r="F31" s="733"/>
      <c r="G31" s="733"/>
      <c r="H31" s="733"/>
      <c r="I31" s="733"/>
      <c r="J31" s="733"/>
      <c r="K31" s="733"/>
      <c r="L31" s="733"/>
      <c r="M31" s="733"/>
      <c r="N31" s="733"/>
      <c r="O31" s="733"/>
      <c r="P31" s="733"/>
      <c r="Q31" s="734"/>
      <c r="R31" s="657" t="s">
        <v>175</v>
      </c>
      <c r="S31" s="658"/>
      <c r="T31" s="658"/>
      <c r="U31" s="658"/>
      <c r="V31" s="658"/>
      <c r="W31" s="658"/>
      <c r="X31" s="658"/>
      <c r="Y31" s="659"/>
      <c r="Z31" s="695" t="s">
        <v>175</v>
      </c>
      <c r="AA31" s="695"/>
      <c r="AB31" s="695"/>
      <c r="AC31" s="695"/>
      <c r="AD31" s="696" t="s">
        <v>175</v>
      </c>
      <c r="AE31" s="696"/>
      <c r="AF31" s="696"/>
      <c r="AG31" s="696"/>
      <c r="AH31" s="696"/>
      <c r="AI31" s="696"/>
      <c r="AJ31" s="696"/>
      <c r="AK31" s="696"/>
      <c r="AL31" s="660" t="s">
        <v>175</v>
      </c>
      <c r="AM31" s="661"/>
      <c r="AN31" s="661"/>
      <c r="AO31" s="697"/>
      <c r="AP31" s="723" t="s">
        <v>311</v>
      </c>
      <c r="AQ31" s="724"/>
      <c r="AR31" s="724"/>
      <c r="AS31" s="724"/>
      <c r="AT31" s="725" t="s">
        <v>312</v>
      </c>
      <c r="AU31" s="218"/>
      <c r="AV31" s="218"/>
      <c r="AW31" s="218"/>
      <c r="AX31" s="712" t="s">
        <v>189</v>
      </c>
      <c r="AY31" s="713"/>
      <c r="AZ31" s="713"/>
      <c r="BA31" s="713"/>
      <c r="BB31" s="713"/>
      <c r="BC31" s="713"/>
      <c r="BD31" s="713"/>
      <c r="BE31" s="713"/>
      <c r="BF31" s="714"/>
      <c r="BG31" s="719">
        <v>99.2</v>
      </c>
      <c r="BH31" s="720"/>
      <c r="BI31" s="720"/>
      <c r="BJ31" s="720"/>
      <c r="BK31" s="720"/>
      <c r="BL31" s="720"/>
      <c r="BM31" s="721">
        <v>98.2</v>
      </c>
      <c r="BN31" s="720"/>
      <c r="BO31" s="720"/>
      <c r="BP31" s="720"/>
      <c r="BQ31" s="722"/>
      <c r="BR31" s="719">
        <v>99.4</v>
      </c>
      <c r="BS31" s="720"/>
      <c r="BT31" s="720"/>
      <c r="BU31" s="720"/>
      <c r="BV31" s="720"/>
      <c r="BW31" s="720"/>
      <c r="BX31" s="721">
        <v>98.2</v>
      </c>
      <c r="BY31" s="720"/>
      <c r="BZ31" s="720"/>
      <c r="CA31" s="720"/>
      <c r="CB31" s="722"/>
      <c r="CD31" s="678"/>
      <c r="CE31" s="679"/>
      <c r="CF31" s="654" t="s">
        <v>313</v>
      </c>
      <c r="CG31" s="655"/>
      <c r="CH31" s="655"/>
      <c r="CI31" s="655"/>
      <c r="CJ31" s="655"/>
      <c r="CK31" s="655"/>
      <c r="CL31" s="655"/>
      <c r="CM31" s="655"/>
      <c r="CN31" s="655"/>
      <c r="CO31" s="655"/>
      <c r="CP31" s="655"/>
      <c r="CQ31" s="656"/>
      <c r="CR31" s="657">
        <v>42750</v>
      </c>
      <c r="CS31" s="670"/>
      <c r="CT31" s="670"/>
      <c r="CU31" s="670"/>
      <c r="CV31" s="670"/>
      <c r="CW31" s="670"/>
      <c r="CX31" s="670"/>
      <c r="CY31" s="671"/>
      <c r="CZ31" s="660">
        <v>0.2</v>
      </c>
      <c r="DA31" s="672"/>
      <c r="DB31" s="672"/>
      <c r="DC31" s="673"/>
      <c r="DD31" s="663">
        <v>37902</v>
      </c>
      <c r="DE31" s="670"/>
      <c r="DF31" s="670"/>
      <c r="DG31" s="670"/>
      <c r="DH31" s="670"/>
      <c r="DI31" s="670"/>
      <c r="DJ31" s="670"/>
      <c r="DK31" s="671"/>
      <c r="DL31" s="663">
        <v>37902</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314</v>
      </c>
      <c r="C32" s="655"/>
      <c r="D32" s="655"/>
      <c r="E32" s="655"/>
      <c r="F32" s="655"/>
      <c r="G32" s="655"/>
      <c r="H32" s="655"/>
      <c r="I32" s="655"/>
      <c r="J32" s="655"/>
      <c r="K32" s="655"/>
      <c r="L32" s="655"/>
      <c r="M32" s="655"/>
      <c r="N32" s="655"/>
      <c r="O32" s="655"/>
      <c r="P32" s="655"/>
      <c r="Q32" s="656"/>
      <c r="R32" s="657">
        <v>1131772</v>
      </c>
      <c r="S32" s="658"/>
      <c r="T32" s="658"/>
      <c r="U32" s="658"/>
      <c r="V32" s="658"/>
      <c r="W32" s="658"/>
      <c r="X32" s="658"/>
      <c r="Y32" s="659"/>
      <c r="Z32" s="695">
        <v>5.4</v>
      </c>
      <c r="AA32" s="695"/>
      <c r="AB32" s="695"/>
      <c r="AC32" s="695"/>
      <c r="AD32" s="696" t="s">
        <v>175</v>
      </c>
      <c r="AE32" s="696"/>
      <c r="AF32" s="696"/>
      <c r="AG32" s="696"/>
      <c r="AH32" s="696"/>
      <c r="AI32" s="696"/>
      <c r="AJ32" s="696"/>
      <c r="AK32" s="696"/>
      <c r="AL32" s="660" t="s">
        <v>175</v>
      </c>
      <c r="AM32" s="661"/>
      <c r="AN32" s="661"/>
      <c r="AO32" s="697"/>
      <c r="AP32" s="698"/>
      <c r="AQ32" s="699"/>
      <c r="AR32" s="699"/>
      <c r="AS32" s="699"/>
      <c r="AT32" s="726"/>
      <c r="AU32" s="214" t="s">
        <v>315</v>
      </c>
      <c r="AX32" s="654" t="s">
        <v>316</v>
      </c>
      <c r="AY32" s="655"/>
      <c r="AZ32" s="655"/>
      <c r="BA32" s="655"/>
      <c r="BB32" s="655"/>
      <c r="BC32" s="655"/>
      <c r="BD32" s="655"/>
      <c r="BE32" s="655"/>
      <c r="BF32" s="656"/>
      <c r="BG32" s="728">
        <v>99</v>
      </c>
      <c r="BH32" s="670"/>
      <c r="BI32" s="670"/>
      <c r="BJ32" s="670"/>
      <c r="BK32" s="670"/>
      <c r="BL32" s="670"/>
      <c r="BM32" s="661">
        <v>98.1</v>
      </c>
      <c r="BN32" s="670"/>
      <c r="BO32" s="670"/>
      <c r="BP32" s="670"/>
      <c r="BQ32" s="693"/>
      <c r="BR32" s="728">
        <v>99.3</v>
      </c>
      <c r="BS32" s="670"/>
      <c r="BT32" s="670"/>
      <c r="BU32" s="670"/>
      <c r="BV32" s="670"/>
      <c r="BW32" s="670"/>
      <c r="BX32" s="661">
        <v>98.1</v>
      </c>
      <c r="BY32" s="670"/>
      <c r="BZ32" s="670"/>
      <c r="CA32" s="670"/>
      <c r="CB32" s="693"/>
      <c r="CD32" s="680"/>
      <c r="CE32" s="681"/>
      <c r="CF32" s="654" t="s">
        <v>317</v>
      </c>
      <c r="CG32" s="655"/>
      <c r="CH32" s="655"/>
      <c r="CI32" s="655"/>
      <c r="CJ32" s="655"/>
      <c r="CK32" s="655"/>
      <c r="CL32" s="655"/>
      <c r="CM32" s="655"/>
      <c r="CN32" s="655"/>
      <c r="CO32" s="655"/>
      <c r="CP32" s="655"/>
      <c r="CQ32" s="656"/>
      <c r="CR32" s="657" t="s">
        <v>175</v>
      </c>
      <c r="CS32" s="658"/>
      <c r="CT32" s="658"/>
      <c r="CU32" s="658"/>
      <c r="CV32" s="658"/>
      <c r="CW32" s="658"/>
      <c r="CX32" s="658"/>
      <c r="CY32" s="659"/>
      <c r="CZ32" s="660" t="s">
        <v>175</v>
      </c>
      <c r="DA32" s="672"/>
      <c r="DB32" s="672"/>
      <c r="DC32" s="673"/>
      <c r="DD32" s="663" t="s">
        <v>245</v>
      </c>
      <c r="DE32" s="658"/>
      <c r="DF32" s="658"/>
      <c r="DG32" s="658"/>
      <c r="DH32" s="658"/>
      <c r="DI32" s="658"/>
      <c r="DJ32" s="658"/>
      <c r="DK32" s="659"/>
      <c r="DL32" s="663" t="s">
        <v>175</v>
      </c>
      <c r="DM32" s="658"/>
      <c r="DN32" s="658"/>
      <c r="DO32" s="658"/>
      <c r="DP32" s="658"/>
      <c r="DQ32" s="658"/>
      <c r="DR32" s="658"/>
      <c r="DS32" s="658"/>
      <c r="DT32" s="658"/>
      <c r="DU32" s="658"/>
      <c r="DV32" s="659"/>
      <c r="DW32" s="660" t="s">
        <v>175</v>
      </c>
      <c r="DX32" s="672"/>
      <c r="DY32" s="672"/>
      <c r="DZ32" s="672"/>
      <c r="EA32" s="672"/>
      <c r="EB32" s="672"/>
      <c r="EC32" s="684"/>
    </row>
    <row r="33" spans="2:133" ht="11.25" customHeight="1" x14ac:dyDescent="0.15">
      <c r="B33" s="654" t="s">
        <v>318</v>
      </c>
      <c r="C33" s="655"/>
      <c r="D33" s="655"/>
      <c r="E33" s="655"/>
      <c r="F33" s="655"/>
      <c r="G33" s="655"/>
      <c r="H33" s="655"/>
      <c r="I33" s="655"/>
      <c r="J33" s="655"/>
      <c r="K33" s="655"/>
      <c r="L33" s="655"/>
      <c r="M33" s="655"/>
      <c r="N33" s="655"/>
      <c r="O33" s="655"/>
      <c r="P33" s="655"/>
      <c r="Q33" s="656"/>
      <c r="R33" s="657">
        <v>20621</v>
      </c>
      <c r="S33" s="658"/>
      <c r="T33" s="658"/>
      <c r="U33" s="658"/>
      <c r="V33" s="658"/>
      <c r="W33" s="658"/>
      <c r="X33" s="658"/>
      <c r="Y33" s="659"/>
      <c r="Z33" s="695">
        <v>0.1</v>
      </c>
      <c r="AA33" s="695"/>
      <c r="AB33" s="695"/>
      <c r="AC33" s="695"/>
      <c r="AD33" s="696">
        <v>12898</v>
      </c>
      <c r="AE33" s="696"/>
      <c r="AF33" s="696"/>
      <c r="AG33" s="696"/>
      <c r="AH33" s="696"/>
      <c r="AI33" s="696"/>
      <c r="AJ33" s="696"/>
      <c r="AK33" s="696"/>
      <c r="AL33" s="660">
        <v>0.2</v>
      </c>
      <c r="AM33" s="661"/>
      <c r="AN33" s="661"/>
      <c r="AO33" s="697"/>
      <c r="AP33" s="700"/>
      <c r="AQ33" s="701"/>
      <c r="AR33" s="701"/>
      <c r="AS33" s="701"/>
      <c r="AT33" s="727"/>
      <c r="AU33" s="219"/>
      <c r="AV33" s="219"/>
      <c r="AW33" s="219"/>
      <c r="AX33" s="638" t="s">
        <v>319</v>
      </c>
      <c r="AY33" s="639"/>
      <c r="AZ33" s="639"/>
      <c r="BA33" s="639"/>
      <c r="BB33" s="639"/>
      <c r="BC33" s="639"/>
      <c r="BD33" s="639"/>
      <c r="BE33" s="639"/>
      <c r="BF33" s="640"/>
      <c r="BG33" s="718">
        <v>99.3</v>
      </c>
      <c r="BH33" s="642"/>
      <c r="BI33" s="642"/>
      <c r="BJ33" s="642"/>
      <c r="BK33" s="642"/>
      <c r="BL33" s="642"/>
      <c r="BM33" s="688">
        <v>98.2</v>
      </c>
      <c r="BN33" s="642"/>
      <c r="BO33" s="642"/>
      <c r="BP33" s="642"/>
      <c r="BQ33" s="705"/>
      <c r="BR33" s="718">
        <v>99.4</v>
      </c>
      <c r="BS33" s="642"/>
      <c r="BT33" s="642"/>
      <c r="BU33" s="642"/>
      <c r="BV33" s="642"/>
      <c r="BW33" s="642"/>
      <c r="BX33" s="688">
        <v>98.1</v>
      </c>
      <c r="BY33" s="642"/>
      <c r="BZ33" s="642"/>
      <c r="CA33" s="642"/>
      <c r="CB33" s="705"/>
      <c r="CD33" s="654" t="s">
        <v>320</v>
      </c>
      <c r="CE33" s="655"/>
      <c r="CF33" s="655"/>
      <c r="CG33" s="655"/>
      <c r="CH33" s="655"/>
      <c r="CI33" s="655"/>
      <c r="CJ33" s="655"/>
      <c r="CK33" s="655"/>
      <c r="CL33" s="655"/>
      <c r="CM33" s="655"/>
      <c r="CN33" s="655"/>
      <c r="CO33" s="655"/>
      <c r="CP33" s="655"/>
      <c r="CQ33" s="656"/>
      <c r="CR33" s="657">
        <v>10542962</v>
      </c>
      <c r="CS33" s="670"/>
      <c r="CT33" s="670"/>
      <c r="CU33" s="670"/>
      <c r="CV33" s="670"/>
      <c r="CW33" s="670"/>
      <c r="CX33" s="670"/>
      <c r="CY33" s="671"/>
      <c r="CZ33" s="660">
        <v>52.5</v>
      </c>
      <c r="DA33" s="672"/>
      <c r="DB33" s="672"/>
      <c r="DC33" s="673"/>
      <c r="DD33" s="663">
        <v>5162012</v>
      </c>
      <c r="DE33" s="670"/>
      <c r="DF33" s="670"/>
      <c r="DG33" s="670"/>
      <c r="DH33" s="670"/>
      <c r="DI33" s="670"/>
      <c r="DJ33" s="670"/>
      <c r="DK33" s="671"/>
      <c r="DL33" s="663">
        <v>3388906</v>
      </c>
      <c r="DM33" s="670"/>
      <c r="DN33" s="670"/>
      <c r="DO33" s="670"/>
      <c r="DP33" s="670"/>
      <c r="DQ33" s="670"/>
      <c r="DR33" s="670"/>
      <c r="DS33" s="670"/>
      <c r="DT33" s="670"/>
      <c r="DU33" s="670"/>
      <c r="DV33" s="671"/>
      <c r="DW33" s="660">
        <v>43</v>
      </c>
      <c r="DX33" s="672"/>
      <c r="DY33" s="672"/>
      <c r="DZ33" s="672"/>
      <c r="EA33" s="672"/>
      <c r="EB33" s="672"/>
      <c r="EC33" s="684"/>
    </row>
    <row r="34" spans="2:133" ht="11.25" customHeight="1" x14ac:dyDescent="0.15">
      <c r="B34" s="654" t="s">
        <v>321</v>
      </c>
      <c r="C34" s="655"/>
      <c r="D34" s="655"/>
      <c r="E34" s="655"/>
      <c r="F34" s="655"/>
      <c r="G34" s="655"/>
      <c r="H34" s="655"/>
      <c r="I34" s="655"/>
      <c r="J34" s="655"/>
      <c r="K34" s="655"/>
      <c r="L34" s="655"/>
      <c r="M34" s="655"/>
      <c r="N34" s="655"/>
      <c r="O34" s="655"/>
      <c r="P34" s="655"/>
      <c r="Q34" s="656"/>
      <c r="R34" s="657">
        <v>2250135</v>
      </c>
      <c r="S34" s="658"/>
      <c r="T34" s="658"/>
      <c r="U34" s="658"/>
      <c r="V34" s="658"/>
      <c r="W34" s="658"/>
      <c r="X34" s="658"/>
      <c r="Y34" s="659"/>
      <c r="Z34" s="695">
        <v>10.8</v>
      </c>
      <c r="AA34" s="695"/>
      <c r="AB34" s="695"/>
      <c r="AC34" s="695"/>
      <c r="AD34" s="696" t="s">
        <v>175</v>
      </c>
      <c r="AE34" s="696"/>
      <c r="AF34" s="696"/>
      <c r="AG34" s="696"/>
      <c r="AH34" s="696"/>
      <c r="AI34" s="696"/>
      <c r="AJ34" s="696"/>
      <c r="AK34" s="696"/>
      <c r="AL34" s="660" t="s">
        <v>245</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322</v>
      </c>
      <c r="CE34" s="655"/>
      <c r="CF34" s="655"/>
      <c r="CG34" s="655"/>
      <c r="CH34" s="655"/>
      <c r="CI34" s="655"/>
      <c r="CJ34" s="655"/>
      <c r="CK34" s="655"/>
      <c r="CL34" s="655"/>
      <c r="CM34" s="655"/>
      <c r="CN34" s="655"/>
      <c r="CO34" s="655"/>
      <c r="CP34" s="655"/>
      <c r="CQ34" s="656"/>
      <c r="CR34" s="657">
        <v>3727901</v>
      </c>
      <c r="CS34" s="658"/>
      <c r="CT34" s="658"/>
      <c r="CU34" s="658"/>
      <c r="CV34" s="658"/>
      <c r="CW34" s="658"/>
      <c r="CX34" s="658"/>
      <c r="CY34" s="659"/>
      <c r="CZ34" s="660">
        <v>18.600000000000001</v>
      </c>
      <c r="DA34" s="672"/>
      <c r="DB34" s="672"/>
      <c r="DC34" s="673"/>
      <c r="DD34" s="663">
        <v>1361489</v>
      </c>
      <c r="DE34" s="658"/>
      <c r="DF34" s="658"/>
      <c r="DG34" s="658"/>
      <c r="DH34" s="658"/>
      <c r="DI34" s="658"/>
      <c r="DJ34" s="658"/>
      <c r="DK34" s="659"/>
      <c r="DL34" s="663">
        <v>982776</v>
      </c>
      <c r="DM34" s="658"/>
      <c r="DN34" s="658"/>
      <c r="DO34" s="658"/>
      <c r="DP34" s="658"/>
      <c r="DQ34" s="658"/>
      <c r="DR34" s="658"/>
      <c r="DS34" s="658"/>
      <c r="DT34" s="658"/>
      <c r="DU34" s="658"/>
      <c r="DV34" s="659"/>
      <c r="DW34" s="660">
        <v>12.5</v>
      </c>
      <c r="DX34" s="672"/>
      <c r="DY34" s="672"/>
      <c r="DZ34" s="672"/>
      <c r="EA34" s="672"/>
      <c r="EB34" s="672"/>
      <c r="EC34" s="684"/>
    </row>
    <row r="35" spans="2:133" ht="11.25" customHeight="1" x14ac:dyDescent="0.15">
      <c r="B35" s="654" t="s">
        <v>323</v>
      </c>
      <c r="C35" s="655"/>
      <c r="D35" s="655"/>
      <c r="E35" s="655"/>
      <c r="F35" s="655"/>
      <c r="G35" s="655"/>
      <c r="H35" s="655"/>
      <c r="I35" s="655"/>
      <c r="J35" s="655"/>
      <c r="K35" s="655"/>
      <c r="L35" s="655"/>
      <c r="M35" s="655"/>
      <c r="N35" s="655"/>
      <c r="O35" s="655"/>
      <c r="P35" s="655"/>
      <c r="Q35" s="656"/>
      <c r="R35" s="657">
        <v>3871409</v>
      </c>
      <c r="S35" s="658"/>
      <c r="T35" s="658"/>
      <c r="U35" s="658"/>
      <c r="V35" s="658"/>
      <c r="W35" s="658"/>
      <c r="X35" s="658"/>
      <c r="Y35" s="659"/>
      <c r="Z35" s="695">
        <v>18.5</v>
      </c>
      <c r="AA35" s="695"/>
      <c r="AB35" s="695"/>
      <c r="AC35" s="695"/>
      <c r="AD35" s="696" t="s">
        <v>175</v>
      </c>
      <c r="AE35" s="696"/>
      <c r="AF35" s="696"/>
      <c r="AG35" s="696"/>
      <c r="AH35" s="696"/>
      <c r="AI35" s="696"/>
      <c r="AJ35" s="696"/>
      <c r="AK35" s="696"/>
      <c r="AL35" s="660" t="s">
        <v>175</v>
      </c>
      <c r="AM35" s="661"/>
      <c r="AN35" s="661"/>
      <c r="AO35" s="697"/>
      <c r="AP35" s="222"/>
      <c r="AQ35" s="715" t="s">
        <v>324</v>
      </c>
      <c r="AR35" s="716"/>
      <c r="AS35" s="716"/>
      <c r="AT35" s="716"/>
      <c r="AU35" s="716"/>
      <c r="AV35" s="716"/>
      <c r="AW35" s="716"/>
      <c r="AX35" s="716"/>
      <c r="AY35" s="716"/>
      <c r="AZ35" s="716"/>
      <c r="BA35" s="716"/>
      <c r="BB35" s="716"/>
      <c r="BC35" s="716"/>
      <c r="BD35" s="716"/>
      <c r="BE35" s="716"/>
      <c r="BF35" s="717"/>
      <c r="BG35" s="715" t="s">
        <v>325</v>
      </c>
      <c r="BH35" s="716"/>
      <c r="BI35" s="716"/>
      <c r="BJ35" s="716"/>
      <c r="BK35" s="716"/>
      <c r="BL35" s="716"/>
      <c r="BM35" s="716"/>
      <c r="BN35" s="716"/>
      <c r="BO35" s="716"/>
      <c r="BP35" s="716"/>
      <c r="BQ35" s="716"/>
      <c r="BR35" s="716"/>
      <c r="BS35" s="716"/>
      <c r="BT35" s="716"/>
      <c r="BU35" s="716"/>
      <c r="BV35" s="716"/>
      <c r="BW35" s="716"/>
      <c r="BX35" s="716"/>
      <c r="BY35" s="716"/>
      <c r="BZ35" s="716"/>
      <c r="CA35" s="716"/>
      <c r="CB35" s="717"/>
      <c r="CD35" s="654" t="s">
        <v>326</v>
      </c>
      <c r="CE35" s="655"/>
      <c r="CF35" s="655"/>
      <c r="CG35" s="655"/>
      <c r="CH35" s="655"/>
      <c r="CI35" s="655"/>
      <c r="CJ35" s="655"/>
      <c r="CK35" s="655"/>
      <c r="CL35" s="655"/>
      <c r="CM35" s="655"/>
      <c r="CN35" s="655"/>
      <c r="CO35" s="655"/>
      <c r="CP35" s="655"/>
      <c r="CQ35" s="656"/>
      <c r="CR35" s="657">
        <v>111749</v>
      </c>
      <c r="CS35" s="670"/>
      <c r="CT35" s="670"/>
      <c r="CU35" s="670"/>
      <c r="CV35" s="670"/>
      <c r="CW35" s="670"/>
      <c r="CX35" s="670"/>
      <c r="CY35" s="671"/>
      <c r="CZ35" s="660">
        <v>0.6</v>
      </c>
      <c r="DA35" s="672"/>
      <c r="DB35" s="672"/>
      <c r="DC35" s="673"/>
      <c r="DD35" s="663">
        <v>105233</v>
      </c>
      <c r="DE35" s="670"/>
      <c r="DF35" s="670"/>
      <c r="DG35" s="670"/>
      <c r="DH35" s="670"/>
      <c r="DI35" s="670"/>
      <c r="DJ35" s="670"/>
      <c r="DK35" s="671"/>
      <c r="DL35" s="663">
        <v>105233</v>
      </c>
      <c r="DM35" s="670"/>
      <c r="DN35" s="670"/>
      <c r="DO35" s="670"/>
      <c r="DP35" s="670"/>
      <c r="DQ35" s="670"/>
      <c r="DR35" s="670"/>
      <c r="DS35" s="670"/>
      <c r="DT35" s="670"/>
      <c r="DU35" s="670"/>
      <c r="DV35" s="671"/>
      <c r="DW35" s="660">
        <v>1.3</v>
      </c>
      <c r="DX35" s="672"/>
      <c r="DY35" s="672"/>
      <c r="DZ35" s="672"/>
      <c r="EA35" s="672"/>
      <c r="EB35" s="672"/>
      <c r="EC35" s="684"/>
    </row>
    <row r="36" spans="2:133" ht="11.25" customHeight="1" x14ac:dyDescent="0.15">
      <c r="B36" s="654" t="s">
        <v>327</v>
      </c>
      <c r="C36" s="655"/>
      <c r="D36" s="655"/>
      <c r="E36" s="655"/>
      <c r="F36" s="655"/>
      <c r="G36" s="655"/>
      <c r="H36" s="655"/>
      <c r="I36" s="655"/>
      <c r="J36" s="655"/>
      <c r="K36" s="655"/>
      <c r="L36" s="655"/>
      <c r="M36" s="655"/>
      <c r="N36" s="655"/>
      <c r="O36" s="655"/>
      <c r="P36" s="655"/>
      <c r="Q36" s="656"/>
      <c r="R36" s="657">
        <v>690458</v>
      </c>
      <c r="S36" s="658"/>
      <c r="T36" s="658"/>
      <c r="U36" s="658"/>
      <c r="V36" s="658"/>
      <c r="W36" s="658"/>
      <c r="X36" s="658"/>
      <c r="Y36" s="659"/>
      <c r="Z36" s="695">
        <v>3.3</v>
      </c>
      <c r="AA36" s="695"/>
      <c r="AB36" s="695"/>
      <c r="AC36" s="695"/>
      <c r="AD36" s="696" t="s">
        <v>175</v>
      </c>
      <c r="AE36" s="696"/>
      <c r="AF36" s="696"/>
      <c r="AG36" s="696"/>
      <c r="AH36" s="696"/>
      <c r="AI36" s="696"/>
      <c r="AJ36" s="696"/>
      <c r="AK36" s="696"/>
      <c r="AL36" s="660" t="s">
        <v>175</v>
      </c>
      <c r="AM36" s="661"/>
      <c r="AN36" s="661"/>
      <c r="AO36" s="697"/>
      <c r="AP36" s="222"/>
      <c r="AQ36" s="706" t="s">
        <v>328</v>
      </c>
      <c r="AR36" s="707"/>
      <c r="AS36" s="707"/>
      <c r="AT36" s="707"/>
      <c r="AU36" s="707"/>
      <c r="AV36" s="707"/>
      <c r="AW36" s="707"/>
      <c r="AX36" s="707"/>
      <c r="AY36" s="708"/>
      <c r="AZ36" s="709">
        <v>1687888</v>
      </c>
      <c r="BA36" s="710"/>
      <c r="BB36" s="710"/>
      <c r="BC36" s="710"/>
      <c r="BD36" s="710"/>
      <c r="BE36" s="710"/>
      <c r="BF36" s="711"/>
      <c r="BG36" s="712" t="s">
        <v>329</v>
      </c>
      <c r="BH36" s="713"/>
      <c r="BI36" s="713"/>
      <c r="BJ36" s="713"/>
      <c r="BK36" s="713"/>
      <c r="BL36" s="713"/>
      <c r="BM36" s="713"/>
      <c r="BN36" s="713"/>
      <c r="BO36" s="713"/>
      <c r="BP36" s="713"/>
      <c r="BQ36" s="713"/>
      <c r="BR36" s="713"/>
      <c r="BS36" s="713"/>
      <c r="BT36" s="713"/>
      <c r="BU36" s="714"/>
      <c r="BV36" s="709">
        <v>57006</v>
      </c>
      <c r="BW36" s="710"/>
      <c r="BX36" s="710"/>
      <c r="BY36" s="710"/>
      <c r="BZ36" s="710"/>
      <c r="CA36" s="710"/>
      <c r="CB36" s="711"/>
      <c r="CD36" s="654" t="s">
        <v>330</v>
      </c>
      <c r="CE36" s="655"/>
      <c r="CF36" s="655"/>
      <c r="CG36" s="655"/>
      <c r="CH36" s="655"/>
      <c r="CI36" s="655"/>
      <c r="CJ36" s="655"/>
      <c r="CK36" s="655"/>
      <c r="CL36" s="655"/>
      <c r="CM36" s="655"/>
      <c r="CN36" s="655"/>
      <c r="CO36" s="655"/>
      <c r="CP36" s="655"/>
      <c r="CQ36" s="656"/>
      <c r="CR36" s="657">
        <v>1813053</v>
      </c>
      <c r="CS36" s="658"/>
      <c r="CT36" s="658"/>
      <c r="CU36" s="658"/>
      <c r="CV36" s="658"/>
      <c r="CW36" s="658"/>
      <c r="CX36" s="658"/>
      <c r="CY36" s="659"/>
      <c r="CZ36" s="660">
        <v>9</v>
      </c>
      <c r="DA36" s="672"/>
      <c r="DB36" s="672"/>
      <c r="DC36" s="673"/>
      <c r="DD36" s="663">
        <v>1416519</v>
      </c>
      <c r="DE36" s="658"/>
      <c r="DF36" s="658"/>
      <c r="DG36" s="658"/>
      <c r="DH36" s="658"/>
      <c r="DI36" s="658"/>
      <c r="DJ36" s="658"/>
      <c r="DK36" s="659"/>
      <c r="DL36" s="663">
        <v>1052490</v>
      </c>
      <c r="DM36" s="658"/>
      <c r="DN36" s="658"/>
      <c r="DO36" s="658"/>
      <c r="DP36" s="658"/>
      <c r="DQ36" s="658"/>
      <c r="DR36" s="658"/>
      <c r="DS36" s="658"/>
      <c r="DT36" s="658"/>
      <c r="DU36" s="658"/>
      <c r="DV36" s="659"/>
      <c r="DW36" s="660">
        <v>13.4</v>
      </c>
      <c r="DX36" s="672"/>
      <c r="DY36" s="672"/>
      <c r="DZ36" s="672"/>
      <c r="EA36" s="672"/>
      <c r="EB36" s="672"/>
      <c r="EC36" s="684"/>
    </row>
    <row r="37" spans="2:133" ht="11.25" customHeight="1" x14ac:dyDescent="0.15">
      <c r="B37" s="654" t="s">
        <v>331</v>
      </c>
      <c r="C37" s="655"/>
      <c r="D37" s="655"/>
      <c r="E37" s="655"/>
      <c r="F37" s="655"/>
      <c r="G37" s="655"/>
      <c r="H37" s="655"/>
      <c r="I37" s="655"/>
      <c r="J37" s="655"/>
      <c r="K37" s="655"/>
      <c r="L37" s="655"/>
      <c r="M37" s="655"/>
      <c r="N37" s="655"/>
      <c r="O37" s="655"/>
      <c r="P37" s="655"/>
      <c r="Q37" s="656"/>
      <c r="R37" s="657">
        <v>400455</v>
      </c>
      <c r="S37" s="658"/>
      <c r="T37" s="658"/>
      <c r="U37" s="658"/>
      <c r="V37" s="658"/>
      <c r="W37" s="658"/>
      <c r="X37" s="658"/>
      <c r="Y37" s="659"/>
      <c r="Z37" s="695">
        <v>1.9</v>
      </c>
      <c r="AA37" s="695"/>
      <c r="AB37" s="695"/>
      <c r="AC37" s="695"/>
      <c r="AD37" s="696">
        <v>8998</v>
      </c>
      <c r="AE37" s="696"/>
      <c r="AF37" s="696"/>
      <c r="AG37" s="696"/>
      <c r="AH37" s="696"/>
      <c r="AI37" s="696"/>
      <c r="AJ37" s="696"/>
      <c r="AK37" s="696"/>
      <c r="AL37" s="660">
        <v>0.1</v>
      </c>
      <c r="AM37" s="661"/>
      <c r="AN37" s="661"/>
      <c r="AO37" s="697"/>
      <c r="AQ37" s="690" t="s">
        <v>332</v>
      </c>
      <c r="AR37" s="691"/>
      <c r="AS37" s="691"/>
      <c r="AT37" s="691"/>
      <c r="AU37" s="691"/>
      <c r="AV37" s="691"/>
      <c r="AW37" s="691"/>
      <c r="AX37" s="691"/>
      <c r="AY37" s="692"/>
      <c r="AZ37" s="657">
        <v>496920</v>
      </c>
      <c r="BA37" s="658"/>
      <c r="BB37" s="658"/>
      <c r="BC37" s="658"/>
      <c r="BD37" s="670"/>
      <c r="BE37" s="670"/>
      <c r="BF37" s="693"/>
      <c r="BG37" s="654" t="s">
        <v>333</v>
      </c>
      <c r="BH37" s="655"/>
      <c r="BI37" s="655"/>
      <c r="BJ37" s="655"/>
      <c r="BK37" s="655"/>
      <c r="BL37" s="655"/>
      <c r="BM37" s="655"/>
      <c r="BN37" s="655"/>
      <c r="BO37" s="655"/>
      <c r="BP37" s="655"/>
      <c r="BQ37" s="655"/>
      <c r="BR37" s="655"/>
      <c r="BS37" s="655"/>
      <c r="BT37" s="655"/>
      <c r="BU37" s="656"/>
      <c r="BV37" s="657">
        <v>610</v>
      </c>
      <c r="BW37" s="658"/>
      <c r="BX37" s="658"/>
      <c r="BY37" s="658"/>
      <c r="BZ37" s="658"/>
      <c r="CA37" s="658"/>
      <c r="CB37" s="694"/>
      <c r="CD37" s="654" t="s">
        <v>334</v>
      </c>
      <c r="CE37" s="655"/>
      <c r="CF37" s="655"/>
      <c r="CG37" s="655"/>
      <c r="CH37" s="655"/>
      <c r="CI37" s="655"/>
      <c r="CJ37" s="655"/>
      <c r="CK37" s="655"/>
      <c r="CL37" s="655"/>
      <c r="CM37" s="655"/>
      <c r="CN37" s="655"/>
      <c r="CO37" s="655"/>
      <c r="CP37" s="655"/>
      <c r="CQ37" s="656"/>
      <c r="CR37" s="657">
        <v>873997</v>
      </c>
      <c r="CS37" s="670"/>
      <c r="CT37" s="670"/>
      <c r="CU37" s="670"/>
      <c r="CV37" s="670"/>
      <c r="CW37" s="670"/>
      <c r="CX37" s="670"/>
      <c r="CY37" s="671"/>
      <c r="CZ37" s="660">
        <v>4.4000000000000004</v>
      </c>
      <c r="DA37" s="672"/>
      <c r="DB37" s="672"/>
      <c r="DC37" s="673"/>
      <c r="DD37" s="663">
        <v>873997</v>
      </c>
      <c r="DE37" s="670"/>
      <c r="DF37" s="670"/>
      <c r="DG37" s="670"/>
      <c r="DH37" s="670"/>
      <c r="DI37" s="670"/>
      <c r="DJ37" s="670"/>
      <c r="DK37" s="671"/>
      <c r="DL37" s="663">
        <v>771885</v>
      </c>
      <c r="DM37" s="670"/>
      <c r="DN37" s="670"/>
      <c r="DO37" s="670"/>
      <c r="DP37" s="670"/>
      <c r="DQ37" s="670"/>
      <c r="DR37" s="670"/>
      <c r="DS37" s="670"/>
      <c r="DT37" s="670"/>
      <c r="DU37" s="670"/>
      <c r="DV37" s="671"/>
      <c r="DW37" s="660">
        <v>9.8000000000000007</v>
      </c>
      <c r="DX37" s="672"/>
      <c r="DY37" s="672"/>
      <c r="DZ37" s="672"/>
      <c r="EA37" s="672"/>
      <c r="EB37" s="672"/>
      <c r="EC37" s="684"/>
    </row>
    <row r="38" spans="2:133" ht="11.25" customHeight="1" x14ac:dyDescent="0.15">
      <c r="B38" s="654" t="s">
        <v>335</v>
      </c>
      <c r="C38" s="655"/>
      <c r="D38" s="655"/>
      <c r="E38" s="655"/>
      <c r="F38" s="655"/>
      <c r="G38" s="655"/>
      <c r="H38" s="655"/>
      <c r="I38" s="655"/>
      <c r="J38" s="655"/>
      <c r="K38" s="655"/>
      <c r="L38" s="655"/>
      <c r="M38" s="655"/>
      <c r="N38" s="655"/>
      <c r="O38" s="655"/>
      <c r="P38" s="655"/>
      <c r="Q38" s="656"/>
      <c r="R38" s="657">
        <v>1000124</v>
      </c>
      <c r="S38" s="658"/>
      <c r="T38" s="658"/>
      <c r="U38" s="658"/>
      <c r="V38" s="658"/>
      <c r="W38" s="658"/>
      <c r="X38" s="658"/>
      <c r="Y38" s="659"/>
      <c r="Z38" s="695">
        <v>4.8</v>
      </c>
      <c r="AA38" s="695"/>
      <c r="AB38" s="695"/>
      <c r="AC38" s="695"/>
      <c r="AD38" s="696" t="s">
        <v>175</v>
      </c>
      <c r="AE38" s="696"/>
      <c r="AF38" s="696"/>
      <c r="AG38" s="696"/>
      <c r="AH38" s="696"/>
      <c r="AI38" s="696"/>
      <c r="AJ38" s="696"/>
      <c r="AK38" s="696"/>
      <c r="AL38" s="660" t="s">
        <v>245</v>
      </c>
      <c r="AM38" s="661"/>
      <c r="AN38" s="661"/>
      <c r="AO38" s="697"/>
      <c r="AQ38" s="690" t="s">
        <v>336</v>
      </c>
      <c r="AR38" s="691"/>
      <c r="AS38" s="691"/>
      <c r="AT38" s="691"/>
      <c r="AU38" s="691"/>
      <c r="AV38" s="691"/>
      <c r="AW38" s="691"/>
      <c r="AX38" s="691"/>
      <c r="AY38" s="692"/>
      <c r="AZ38" s="657">
        <v>12884</v>
      </c>
      <c r="BA38" s="658"/>
      <c r="BB38" s="658"/>
      <c r="BC38" s="658"/>
      <c r="BD38" s="670"/>
      <c r="BE38" s="670"/>
      <c r="BF38" s="693"/>
      <c r="BG38" s="654" t="s">
        <v>337</v>
      </c>
      <c r="BH38" s="655"/>
      <c r="BI38" s="655"/>
      <c r="BJ38" s="655"/>
      <c r="BK38" s="655"/>
      <c r="BL38" s="655"/>
      <c r="BM38" s="655"/>
      <c r="BN38" s="655"/>
      <c r="BO38" s="655"/>
      <c r="BP38" s="655"/>
      <c r="BQ38" s="655"/>
      <c r="BR38" s="655"/>
      <c r="BS38" s="655"/>
      <c r="BT38" s="655"/>
      <c r="BU38" s="656"/>
      <c r="BV38" s="657">
        <v>3193</v>
      </c>
      <c r="BW38" s="658"/>
      <c r="BX38" s="658"/>
      <c r="BY38" s="658"/>
      <c r="BZ38" s="658"/>
      <c r="CA38" s="658"/>
      <c r="CB38" s="694"/>
      <c r="CD38" s="654" t="s">
        <v>338</v>
      </c>
      <c r="CE38" s="655"/>
      <c r="CF38" s="655"/>
      <c r="CG38" s="655"/>
      <c r="CH38" s="655"/>
      <c r="CI38" s="655"/>
      <c r="CJ38" s="655"/>
      <c r="CK38" s="655"/>
      <c r="CL38" s="655"/>
      <c r="CM38" s="655"/>
      <c r="CN38" s="655"/>
      <c r="CO38" s="655"/>
      <c r="CP38" s="655"/>
      <c r="CQ38" s="656"/>
      <c r="CR38" s="657">
        <v>1676591</v>
      </c>
      <c r="CS38" s="658"/>
      <c r="CT38" s="658"/>
      <c r="CU38" s="658"/>
      <c r="CV38" s="658"/>
      <c r="CW38" s="658"/>
      <c r="CX38" s="658"/>
      <c r="CY38" s="659"/>
      <c r="CZ38" s="660">
        <v>8.3000000000000007</v>
      </c>
      <c r="DA38" s="672"/>
      <c r="DB38" s="672"/>
      <c r="DC38" s="673"/>
      <c r="DD38" s="663">
        <v>1295493</v>
      </c>
      <c r="DE38" s="658"/>
      <c r="DF38" s="658"/>
      <c r="DG38" s="658"/>
      <c r="DH38" s="658"/>
      <c r="DI38" s="658"/>
      <c r="DJ38" s="658"/>
      <c r="DK38" s="659"/>
      <c r="DL38" s="663">
        <v>1248407</v>
      </c>
      <c r="DM38" s="658"/>
      <c r="DN38" s="658"/>
      <c r="DO38" s="658"/>
      <c r="DP38" s="658"/>
      <c r="DQ38" s="658"/>
      <c r="DR38" s="658"/>
      <c r="DS38" s="658"/>
      <c r="DT38" s="658"/>
      <c r="DU38" s="658"/>
      <c r="DV38" s="659"/>
      <c r="DW38" s="660">
        <v>15.9</v>
      </c>
      <c r="DX38" s="672"/>
      <c r="DY38" s="672"/>
      <c r="DZ38" s="672"/>
      <c r="EA38" s="672"/>
      <c r="EB38" s="672"/>
      <c r="EC38" s="684"/>
    </row>
    <row r="39" spans="2:133" ht="11.25" customHeight="1" x14ac:dyDescent="0.15">
      <c r="B39" s="654" t="s">
        <v>339</v>
      </c>
      <c r="C39" s="655"/>
      <c r="D39" s="655"/>
      <c r="E39" s="655"/>
      <c r="F39" s="655"/>
      <c r="G39" s="655"/>
      <c r="H39" s="655"/>
      <c r="I39" s="655"/>
      <c r="J39" s="655"/>
      <c r="K39" s="655"/>
      <c r="L39" s="655"/>
      <c r="M39" s="655"/>
      <c r="N39" s="655"/>
      <c r="O39" s="655"/>
      <c r="P39" s="655"/>
      <c r="Q39" s="656"/>
      <c r="R39" s="657" t="s">
        <v>175</v>
      </c>
      <c r="S39" s="658"/>
      <c r="T39" s="658"/>
      <c r="U39" s="658"/>
      <c r="V39" s="658"/>
      <c r="W39" s="658"/>
      <c r="X39" s="658"/>
      <c r="Y39" s="659"/>
      <c r="Z39" s="695" t="s">
        <v>175</v>
      </c>
      <c r="AA39" s="695"/>
      <c r="AB39" s="695"/>
      <c r="AC39" s="695"/>
      <c r="AD39" s="696" t="s">
        <v>245</v>
      </c>
      <c r="AE39" s="696"/>
      <c r="AF39" s="696"/>
      <c r="AG39" s="696"/>
      <c r="AH39" s="696"/>
      <c r="AI39" s="696"/>
      <c r="AJ39" s="696"/>
      <c r="AK39" s="696"/>
      <c r="AL39" s="660" t="s">
        <v>175</v>
      </c>
      <c r="AM39" s="661"/>
      <c r="AN39" s="661"/>
      <c r="AO39" s="697"/>
      <c r="AQ39" s="690" t="s">
        <v>340</v>
      </c>
      <c r="AR39" s="691"/>
      <c r="AS39" s="691"/>
      <c r="AT39" s="691"/>
      <c r="AU39" s="691"/>
      <c r="AV39" s="691"/>
      <c r="AW39" s="691"/>
      <c r="AX39" s="691"/>
      <c r="AY39" s="692"/>
      <c r="AZ39" s="657">
        <v>11297</v>
      </c>
      <c r="BA39" s="658"/>
      <c r="BB39" s="658"/>
      <c r="BC39" s="658"/>
      <c r="BD39" s="670"/>
      <c r="BE39" s="670"/>
      <c r="BF39" s="693"/>
      <c r="BG39" s="654" t="s">
        <v>341</v>
      </c>
      <c r="BH39" s="655"/>
      <c r="BI39" s="655"/>
      <c r="BJ39" s="655"/>
      <c r="BK39" s="655"/>
      <c r="BL39" s="655"/>
      <c r="BM39" s="655"/>
      <c r="BN39" s="655"/>
      <c r="BO39" s="655"/>
      <c r="BP39" s="655"/>
      <c r="BQ39" s="655"/>
      <c r="BR39" s="655"/>
      <c r="BS39" s="655"/>
      <c r="BT39" s="655"/>
      <c r="BU39" s="656"/>
      <c r="BV39" s="657">
        <v>4852</v>
      </c>
      <c r="BW39" s="658"/>
      <c r="BX39" s="658"/>
      <c r="BY39" s="658"/>
      <c r="BZ39" s="658"/>
      <c r="CA39" s="658"/>
      <c r="CB39" s="694"/>
      <c r="CD39" s="654" t="s">
        <v>342</v>
      </c>
      <c r="CE39" s="655"/>
      <c r="CF39" s="655"/>
      <c r="CG39" s="655"/>
      <c r="CH39" s="655"/>
      <c r="CI39" s="655"/>
      <c r="CJ39" s="655"/>
      <c r="CK39" s="655"/>
      <c r="CL39" s="655"/>
      <c r="CM39" s="655"/>
      <c r="CN39" s="655"/>
      <c r="CO39" s="655"/>
      <c r="CP39" s="655"/>
      <c r="CQ39" s="656"/>
      <c r="CR39" s="657">
        <v>3188668</v>
      </c>
      <c r="CS39" s="670"/>
      <c r="CT39" s="670"/>
      <c r="CU39" s="670"/>
      <c r="CV39" s="670"/>
      <c r="CW39" s="670"/>
      <c r="CX39" s="670"/>
      <c r="CY39" s="671"/>
      <c r="CZ39" s="660">
        <v>15.9</v>
      </c>
      <c r="DA39" s="672"/>
      <c r="DB39" s="672"/>
      <c r="DC39" s="673"/>
      <c r="DD39" s="663">
        <v>958278</v>
      </c>
      <c r="DE39" s="670"/>
      <c r="DF39" s="670"/>
      <c r="DG39" s="670"/>
      <c r="DH39" s="670"/>
      <c r="DI39" s="670"/>
      <c r="DJ39" s="670"/>
      <c r="DK39" s="671"/>
      <c r="DL39" s="663" t="s">
        <v>175</v>
      </c>
      <c r="DM39" s="670"/>
      <c r="DN39" s="670"/>
      <c r="DO39" s="670"/>
      <c r="DP39" s="670"/>
      <c r="DQ39" s="670"/>
      <c r="DR39" s="670"/>
      <c r="DS39" s="670"/>
      <c r="DT39" s="670"/>
      <c r="DU39" s="670"/>
      <c r="DV39" s="671"/>
      <c r="DW39" s="660" t="s">
        <v>245</v>
      </c>
      <c r="DX39" s="672"/>
      <c r="DY39" s="672"/>
      <c r="DZ39" s="672"/>
      <c r="EA39" s="672"/>
      <c r="EB39" s="672"/>
      <c r="EC39" s="684"/>
    </row>
    <row r="40" spans="2:133" ht="11.25" customHeight="1" x14ac:dyDescent="0.15">
      <c r="B40" s="654" t="s">
        <v>343</v>
      </c>
      <c r="C40" s="655"/>
      <c r="D40" s="655"/>
      <c r="E40" s="655"/>
      <c r="F40" s="655"/>
      <c r="G40" s="655"/>
      <c r="H40" s="655"/>
      <c r="I40" s="655"/>
      <c r="J40" s="655"/>
      <c r="K40" s="655"/>
      <c r="L40" s="655"/>
      <c r="M40" s="655"/>
      <c r="N40" s="655"/>
      <c r="O40" s="655"/>
      <c r="P40" s="655"/>
      <c r="Q40" s="656"/>
      <c r="R40" s="657">
        <v>101667</v>
      </c>
      <c r="S40" s="658"/>
      <c r="T40" s="658"/>
      <c r="U40" s="658"/>
      <c r="V40" s="658"/>
      <c r="W40" s="658"/>
      <c r="X40" s="658"/>
      <c r="Y40" s="659"/>
      <c r="Z40" s="695">
        <v>0.5</v>
      </c>
      <c r="AA40" s="695"/>
      <c r="AB40" s="695"/>
      <c r="AC40" s="695"/>
      <c r="AD40" s="696" t="s">
        <v>175</v>
      </c>
      <c r="AE40" s="696"/>
      <c r="AF40" s="696"/>
      <c r="AG40" s="696"/>
      <c r="AH40" s="696"/>
      <c r="AI40" s="696"/>
      <c r="AJ40" s="696"/>
      <c r="AK40" s="696"/>
      <c r="AL40" s="660" t="s">
        <v>245</v>
      </c>
      <c r="AM40" s="661"/>
      <c r="AN40" s="661"/>
      <c r="AO40" s="697"/>
      <c r="AQ40" s="690" t="s">
        <v>344</v>
      </c>
      <c r="AR40" s="691"/>
      <c r="AS40" s="691"/>
      <c r="AT40" s="691"/>
      <c r="AU40" s="691"/>
      <c r="AV40" s="691"/>
      <c r="AW40" s="691"/>
      <c r="AX40" s="691"/>
      <c r="AY40" s="692"/>
      <c r="AZ40" s="657" t="s">
        <v>175</v>
      </c>
      <c r="BA40" s="658"/>
      <c r="BB40" s="658"/>
      <c r="BC40" s="658"/>
      <c r="BD40" s="670"/>
      <c r="BE40" s="670"/>
      <c r="BF40" s="693"/>
      <c r="BG40" s="698" t="s">
        <v>345</v>
      </c>
      <c r="BH40" s="699"/>
      <c r="BI40" s="699"/>
      <c r="BJ40" s="699"/>
      <c r="BK40" s="699"/>
      <c r="BL40" s="223"/>
      <c r="BM40" s="655" t="s">
        <v>346</v>
      </c>
      <c r="BN40" s="655"/>
      <c r="BO40" s="655"/>
      <c r="BP40" s="655"/>
      <c r="BQ40" s="655"/>
      <c r="BR40" s="655"/>
      <c r="BS40" s="655"/>
      <c r="BT40" s="655"/>
      <c r="BU40" s="656"/>
      <c r="BV40" s="657">
        <v>114</v>
      </c>
      <c r="BW40" s="658"/>
      <c r="BX40" s="658"/>
      <c r="BY40" s="658"/>
      <c r="BZ40" s="658"/>
      <c r="CA40" s="658"/>
      <c r="CB40" s="694"/>
      <c r="CD40" s="654" t="s">
        <v>347</v>
      </c>
      <c r="CE40" s="655"/>
      <c r="CF40" s="655"/>
      <c r="CG40" s="655"/>
      <c r="CH40" s="655"/>
      <c r="CI40" s="655"/>
      <c r="CJ40" s="655"/>
      <c r="CK40" s="655"/>
      <c r="CL40" s="655"/>
      <c r="CM40" s="655"/>
      <c r="CN40" s="655"/>
      <c r="CO40" s="655"/>
      <c r="CP40" s="655"/>
      <c r="CQ40" s="656"/>
      <c r="CR40" s="657">
        <v>25000</v>
      </c>
      <c r="CS40" s="658"/>
      <c r="CT40" s="658"/>
      <c r="CU40" s="658"/>
      <c r="CV40" s="658"/>
      <c r="CW40" s="658"/>
      <c r="CX40" s="658"/>
      <c r="CY40" s="659"/>
      <c r="CZ40" s="660">
        <v>0.1</v>
      </c>
      <c r="DA40" s="672"/>
      <c r="DB40" s="672"/>
      <c r="DC40" s="673"/>
      <c r="DD40" s="663">
        <v>25000</v>
      </c>
      <c r="DE40" s="658"/>
      <c r="DF40" s="658"/>
      <c r="DG40" s="658"/>
      <c r="DH40" s="658"/>
      <c r="DI40" s="658"/>
      <c r="DJ40" s="658"/>
      <c r="DK40" s="659"/>
      <c r="DL40" s="663" t="s">
        <v>175</v>
      </c>
      <c r="DM40" s="658"/>
      <c r="DN40" s="658"/>
      <c r="DO40" s="658"/>
      <c r="DP40" s="658"/>
      <c r="DQ40" s="658"/>
      <c r="DR40" s="658"/>
      <c r="DS40" s="658"/>
      <c r="DT40" s="658"/>
      <c r="DU40" s="658"/>
      <c r="DV40" s="659"/>
      <c r="DW40" s="660" t="s">
        <v>175</v>
      </c>
      <c r="DX40" s="672"/>
      <c r="DY40" s="672"/>
      <c r="DZ40" s="672"/>
      <c r="EA40" s="672"/>
      <c r="EB40" s="672"/>
      <c r="EC40" s="684"/>
    </row>
    <row r="41" spans="2:133" ht="11.25" customHeight="1" x14ac:dyDescent="0.15">
      <c r="B41" s="638" t="s">
        <v>348</v>
      </c>
      <c r="C41" s="639"/>
      <c r="D41" s="639"/>
      <c r="E41" s="639"/>
      <c r="F41" s="639"/>
      <c r="G41" s="639"/>
      <c r="H41" s="639"/>
      <c r="I41" s="639"/>
      <c r="J41" s="639"/>
      <c r="K41" s="639"/>
      <c r="L41" s="639"/>
      <c r="M41" s="639"/>
      <c r="N41" s="639"/>
      <c r="O41" s="639"/>
      <c r="P41" s="639"/>
      <c r="Q41" s="640"/>
      <c r="R41" s="641">
        <v>20921011</v>
      </c>
      <c r="S41" s="682"/>
      <c r="T41" s="682"/>
      <c r="U41" s="682"/>
      <c r="V41" s="682"/>
      <c r="W41" s="682"/>
      <c r="X41" s="682"/>
      <c r="Y41" s="685"/>
      <c r="Z41" s="686">
        <v>100</v>
      </c>
      <c r="AA41" s="686"/>
      <c r="AB41" s="686"/>
      <c r="AC41" s="686"/>
      <c r="AD41" s="687">
        <v>7770880</v>
      </c>
      <c r="AE41" s="687"/>
      <c r="AF41" s="687"/>
      <c r="AG41" s="687"/>
      <c r="AH41" s="687"/>
      <c r="AI41" s="687"/>
      <c r="AJ41" s="687"/>
      <c r="AK41" s="687"/>
      <c r="AL41" s="644">
        <v>100</v>
      </c>
      <c r="AM41" s="688"/>
      <c r="AN41" s="688"/>
      <c r="AO41" s="689"/>
      <c r="AQ41" s="690" t="s">
        <v>349</v>
      </c>
      <c r="AR41" s="691"/>
      <c r="AS41" s="691"/>
      <c r="AT41" s="691"/>
      <c r="AU41" s="691"/>
      <c r="AV41" s="691"/>
      <c r="AW41" s="691"/>
      <c r="AX41" s="691"/>
      <c r="AY41" s="692"/>
      <c r="AZ41" s="657">
        <v>284388</v>
      </c>
      <c r="BA41" s="658"/>
      <c r="BB41" s="658"/>
      <c r="BC41" s="658"/>
      <c r="BD41" s="670"/>
      <c r="BE41" s="670"/>
      <c r="BF41" s="693"/>
      <c r="BG41" s="698"/>
      <c r="BH41" s="699"/>
      <c r="BI41" s="699"/>
      <c r="BJ41" s="699"/>
      <c r="BK41" s="699"/>
      <c r="BL41" s="223"/>
      <c r="BM41" s="655" t="s">
        <v>350</v>
      </c>
      <c r="BN41" s="655"/>
      <c r="BO41" s="655"/>
      <c r="BP41" s="655"/>
      <c r="BQ41" s="655"/>
      <c r="BR41" s="655"/>
      <c r="BS41" s="655"/>
      <c r="BT41" s="655"/>
      <c r="BU41" s="656"/>
      <c r="BV41" s="657" t="s">
        <v>175</v>
      </c>
      <c r="BW41" s="658"/>
      <c r="BX41" s="658"/>
      <c r="BY41" s="658"/>
      <c r="BZ41" s="658"/>
      <c r="CA41" s="658"/>
      <c r="CB41" s="694"/>
      <c r="CD41" s="654" t="s">
        <v>351</v>
      </c>
      <c r="CE41" s="655"/>
      <c r="CF41" s="655"/>
      <c r="CG41" s="655"/>
      <c r="CH41" s="655"/>
      <c r="CI41" s="655"/>
      <c r="CJ41" s="655"/>
      <c r="CK41" s="655"/>
      <c r="CL41" s="655"/>
      <c r="CM41" s="655"/>
      <c r="CN41" s="655"/>
      <c r="CO41" s="655"/>
      <c r="CP41" s="655"/>
      <c r="CQ41" s="656"/>
      <c r="CR41" s="657" t="s">
        <v>175</v>
      </c>
      <c r="CS41" s="670"/>
      <c r="CT41" s="670"/>
      <c r="CU41" s="670"/>
      <c r="CV41" s="670"/>
      <c r="CW41" s="670"/>
      <c r="CX41" s="670"/>
      <c r="CY41" s="671"/>
      <c r="CZ41" s="660" t="s">
        <v>175</v>
      </c>
      <c r="DA41" s="672"/>
      <c r="DB41" s="672"/>
      <c r="DC41" s="673"/>
      <c r="DD41" s="663" t="s">
        <v>175</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352</v>
      </c>
      <c r="AR42" s="703"/>
      <c r="AS42" s="703"/>
      <c r="AT42" s="703"/>
      <c r="AU42" s="703"/>
      <c r="AV42" s="703"/>
      <c r="AW42" s="703"/>
      <c r="AX42" s="703"/>
      <c r="AY42" s="704"/>
      <c r="AZ42" s="641">
        <v>882399</v>
      </c>
      <c r="BA42" s="682"/>
      <c r="BB42" s="682"/>
      <c r="BC42" s="682"/>
      <c r="BD42" s="642"/>
      <c r="BE42" s="642"/>
      <c r="BF42" s="705"/>
      <c r="BG42" s="700"/>
      <c r="BH42" s="701"/>
      <c r="BI42" s="701"/>
      <c r="BJ42" s="701"/>
      <c r="BK42" s="701"/>
      <c r="BL42" s="224"/>
      <c r="BM42" s="639" t="s">
        <v>353</v>
      </c>
      <c r="BN42" s="639"/>
      <c r="BO42" s="639"/>
      <c r="BP42" s="639"/>
      <c r="BQ42" s="639"/>
      <c r="BR42" s="639"/>
      <c r="BS42" s="639"/>
      <c r="BT42" s="639"/>
      <c r="BU42" s="640"/>
      <c r="BV42" s="641">
        <v>544</v>
      </c>
      <c r="BW42" s="682"/>
      <c r="BX42" s="682"/>
      <c r="BY42" s="682"/>
      <c r="BZ42" s="682"/>
      <c r="CA42" s="682"/>
      <c r="CB42" s="683"/>
      <c r="CD42" s="654" t="s">
        <v>354</v>
      </c>
      <c r="CE42" s="655"/>
      <c r="CF42" s="655"/>
      <c r="CG42" s="655"/>
      <c r="CH42" s="655"/>
      <c r="CI42" s="655"/>
      <c r="CJ42" s="655"/>
      <c r="CK42" s="655"/>
      <c r="CL42" s="655"/>
      <c r="CM42" s="655"/>
      <c r="CN42" s="655"/>
      <c r="CO42" s="655"/>
      <c r="CP42" s="655"/>
      <c r="CQ42" s="656"/>
      <c r="CR42" s="657">
        <v>2858439</v>
      </c>
      <c r="CS42" s="670"/>
      <c r="CT42" s="670"/>
      <c r="CU42" s="670"/>
      <c r="CV42" s="670"/>
      <c r="CW42" s="670"/>
      <c r="CX42" s="670"/>
      <c r="CY42" s="671"/>
      <c r="CZ42" s="660">
        <v>14.2</v>
      </c>
      <c r="DA42" s="672"/>
      <c r="DB42" s="672"/>
      <c r="DC42" s="673"/>
      <c r="DD42" s="663">
        <v>298471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355</v>
      </c>
      <c r="CD43" s="654" t="s">
        <v>356</v>
      </c>
      <c r="CE43" s="655"/>
      <c r="CF43" s="655"/>
      <c r="CG43" s="655"/>
      <c r="CH43" s="655"/>
      <c r="CI43" s="655"/>
      <c r="CJ43" s="655"/>
      <c r="CK43" s="655"/>
      <c r="CL43" s="655"/>
      <c r="CM43" s="655"/>
      <c r="CN43" s="655"/>
      <c r="CO43" s="655"/>
      <c r="CP43" s="655"/>
      <c r="CQ43" s="656"/>
      <c r="CR43" s="657">
        <v>30669</v>
      </c>
      <c r="CS43" s="670"/>
      <c r="CT43" s="670"/>
      <c r="CU43" s="670"/>
      <c r="CV43" s="670"/>
      <c r="CW43" s="670"/>
      <c r="CX43" s="670"/>
      <c r="CY43" s="671"/>
      <c r="CZ43" s="660">
        <v>0.2</v>
      </c>
      <c r="DA43" s="672"/>
      <c r="DB43" s="672"/>
      <c r="DC43" s="673"/>
      <c r="DD43" s="663">
        <v>30669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357</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305</v>
      </c>
      <c r="CE44" s="677"/>
      <c r="CF44" s="654" t="s">
        <v>358</v>
      </c>
      <c r="CG44" s="655"/>
      <c r="CH44" s="655"/>
      <c r="CI44" s="655"/>
      <c r="CJ44" s="655"/>
      <c r="CK44" s="655"/>
      <c r="CL44" s="655"/>
      <c r="CM44" s="655"/>
      <c r="CN44" s="655"/>
      <c r="CO44" s="655"/>
      <c r="CP44" s="655"/>
      <c r="CQ44" s="656"/>
      <c r="CR44" s="657">
        <v>2803040</v>
      </c>
      <c r="CS44" s="658"/>
      <c r="CT44" s="658"/>
      <c r="CU44" s="658"/>
      <c r="CV44" s="658"/>
      <c r="CW44" s="658"/>
      <c r="CX44" s="658"/>
      <c r="CY44" s="659"/>
      <c r="CZ44" s="660">
        <v>14</v>
      </c>
      <c r="DA44" s="661"/>
      <c r="DB44" s="661"/>
      <c r="DC44" s="662"/>
      <c r="DD44" s="663">
        <v>292055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359</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360</v>
      </c>
      <c r="CG45" s="655"/>
      <c r="CH45" s="655"/>
      <c r="CI45" s="655"/>
      <c r="CJ45" s="655"/>
      <c r="CK45" s="655"/>
      <c r="CL45" s="655"/>
      <c r="CM45" s="655"/>
      <c r="CN45" s="655"/>
      <c r="CO45" s="655"/>
      <c r="CP45" s="655"/>
      <c r="CQ45" s="656"/>
      <c r="CR45" s="657">
        <v>1468617</v>
      </c>
      <c r="CS45" s="670"/>
      <c r="CT45" s="670"/>
      <c r="CU45" s="670"/>
      <c r="CV45" s="670"/>
      <c r="CW45" s="670"/>
      <c r="CX45" s="670"/>
      <c r="CY45" s="671"/>
      <c r="CZ45" s="660">
        <v>7.3</v>
      </c>
      <c r="DA45" s="672"/>
      <c r="DB45" s="672"/>
      <c r="DC45" s="673"/>
      <c r="DD45" s="663">
        <v>94731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361</v>
      </c>
      <c r="CG46" s="655"/>
      <c r="CH46" s="655"/>
      <c r="CI46" s="655"/>
      <c r="CJ46" s="655"/>
      <c r="CK46" s="655"/>
      <c r="CL46" s="655"/>
      <c r="CM46" s="655"/>
      <c r="CN46" s="655"/>
      <c r="CO46" s="655"/>
      <c r="CP46" s="655"/>
      <c r="CQ46" s="656"/>
      <c r="CR46" s="657">
        <v>1325705</v>
      </c>
      <c r="CS46" s="658"/>
      <c r="CT46" s="658"/>
      <c r="CU46" s="658"/>
      <c r="CV46" s="658"/>
      <c r="CW46" s="658"/>
      <c r="CX46" s="658"/>
      <c r="CY46" s="659"/>
      <c r="CZ46" s="660">
        <v>6.6</v>
      </c>
      <c r="DA46" s="661"/>
      <c r="DB46" s="661"/>
      <c r="DC46" s="662"/>
      <c r="DD46" s="663">
        <v>194606</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362</v>
      </c>
      <c r="CG47" s="655"/>
      <c r="CH47" s="655"/>
      <c r="CI47" s="655"/>
      <c r="CJ47" s="655"/>
      <c r="CK47" s="655"/>
      <c r="CL47" s="655"/>
      <c r="CM47" s="655"/>
      <c r="CN47" s="655"/>
      <c r="CO47" s="655"/>
      <c r="CP47" s="655"/>
      <c r="CQ47" s="656"/>
      <c r="CR47" s="657">
        <v>55399</v>
      </c>
      <c r="CS47" s="670"/>
      <c r="CT47" s="670"/>
      <c r="CU47" s="670"/>
      <c r="CV47" s="670"/>
      <c r="CW47" s="670"/>
      <c r="CX47" s="670"/>
      <c r="CY47" s="671"/>
      <c r="CZ47" s="660">
        <v>0.3</v>
      </c>
      <c r="DA47" s="672"/>
      <c r="DB47" s="672"/>
      <c r="DC47" s="673"/>
      <c r="DD47" s="663">
        <v>6416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363</v>
      </c>
      <c r="CG48" s="655"/>
      <c r="CH48" s="655"/>
      <c r="CI48" s="655"/>
      <c r="CJ48" s="655"/>
      <c r="CK48" s="655"/>
      <c r="CL48" s="655"/>
      <c r="CM48" s="655"/>
      <c r="CN48" s="655"/>
      <c r="CO48" s="655"/>
      <c r="CP48" s="655"/>
      <c r="CQ48" s="656"/>
      <c r="CR48" s="657" t="s">
        <v>175</v>
      </c>
      <c r="CS48" s="658"/>
      <c r="CT48" s="658"/>
      <c r="CU48" s="658"/>
      <c r="CV48" s="658"/>
      <c r="CW48" s="658"/>
      <c r="CX48" s="658"/>
      <c r="CY48" s="659"/>
      <c r="CZ48" s="660" t="s">
        <v>175</v>
      </c>
      <c r="DA48" s="661"/>
      <c r="DB48" s="661"/>
      <c r="DC48" s="662"/>
      <c r="DD48" s="663" t="s">
        <v>175</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364</v>
      </c>
      <c r="CE49" s="639"/>
      <c r="CF49" s="639"/>
      <c r="CG49" s="639"/>
      <c r="CH49" s="639"/>
      <c r="CI49" s="639"/>
      <c r="CJ49" s="639"/>
      <c r="CK49" s="639"/>
      <c r="CL49" s="639"/>
      <c r="CM49" s="639"/>
      <c r="CN49" s="639"/>
      <c r="CO49" s="639"/>
      <c r="CP49" s="639"/>
      <c r="CQ49" s="640"/>
      <c r="CR49" s="641">
        <v>20080888</v>
      </c>
      <c r="CS49" s="642"/>
      <c r="CT49" s="642"/>
      <c r="CU49" s="642"/>
      <c r="CV49" s="642"/>
      <c r="CW49" s="642"/>
      <c r="CX49" s="642"/>
      <c r="CY49" s="643"/>
      <c r="CZ49" s="644">
        <v>100</v>
      </c>
      <c r="DA49" s="645"/>
      <c r="DB49" s="645"/>
      <c r="DC49" s="646"/>
      <c r="DD49" s="647">
        <v>9614834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q7uH5sDWjE8a4cKT/+huW6ezhx2QkJgLhZ11yz7KCSddXUTBgC4o98Tr7DQTsMNLd49cCMJ5j5JFwTEO14gNzQ==" saltValue="fzo4tT00sNYbKIm+tBiH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365</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366</v>
      </c>
      <c r="DK2" s="1128"/>
      <c r="DL2" s="1128"/>
      <c r="DM2" s="1128"/>
      <c r="DN2" s="1128"/>
      <c r="DO2" s="1129"/>
      <c r="DP2" s="228"/>
      <c r="DQ2" s="1127" t="s">
        <v>367</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368</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369</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370</v>
      </c>
      <c r="B5" s="1032"/>
      <c r="C5" s="1032"/>
      <c r="D5" s="1032"/>
      <c r="E5" s="1032"/>
      <c r="F5" s="1032"/>
      <c r="G5" s="1032"/>
      <c r="H5" s="1032"/>
      <c r="I5" s="1032"/>
      <c r="J5" s="1032"/>
      <c r="K5" s="1032"/>
      <c r="L5" s="1032"/>
      <c r="M5" s="1032"/>
      <c r="N5" s="1032"/>
      <c r="O5" s="1032"/>
      <c r="P5" s="1033"/>
      <c r="Q5" s="1037" t="s">
        <v>371</v>
      </c>
      <c r="R5" s="1038"/>
      <c r="S5" s="1038"/>
      <c r="T5" s="1038"/>
      <c r="U5" s="1039"/>
      <c r="V5" s="1037" t="s">
        <v>372</v>
      </c>
      <c r="W5" s="1038"/>
      <c r="X5" s="1038"/>
      <c r="Y5" s="1038"/>
      <c r="Z5" s="1039"/>
      <c r="AA5" s="1037" t="s">
        <v>373</v>
      </c>
      <c r="AB5" s="1038"/>
      <c r="AC5" s="1038"/>
      <c r="AD5" s="1038"/>
      <c r="AE5" s="1038"/>
      <c r="AF5" s="1130" t="s">
        <v>374</v>
      </c>
      <c r="AG5" s="1038"/>
      <c r="AH5" s="1038"/>
      <c r="AI5" s="1038"/>
      <c r="AJ5" s="1051"/>
      <c r="AK5" s="1038" t="s">
        <v>375</v>
      </c>
      <c r="AL5" s="1038"/>
      <c r="AM5" s="1038"/>
      <c r="AN5" s="1038"/>
      <c r="AO5" s="1039"/>
      <c r="AP5" s="1037" t="s">
        <v>376</v>
      </c>
      <c r="AQ5" s="1038"/>
      <c r="AR5" s="1038"/>
      <c r="AS5" s="1038"/>
      <c r="AT5" s="1039"/>
      <c r="AU5" s="1037" t="s">
        <v>377</v>
      </c>
      <c r="AV5" s="1038"/>
      <c r="AW5" s="1038"/>
      <c r="AX5" s="1038"/>
      <c r="AY5" s="1051"/>
      <c r="AZ5" s="232"/>
      <c r="BA5" s="232"/>
      <c r="BB5" s="232"/>
      <c r="BC5" s="232"/>
      <c r="BD5" s="232"/>
      <c r="BE5" s="233"/>
      <c r="BF5" s="233"/>
      <c r="BG5" s="233"/>
      <c r="BH5" s="233"/>
      <c r="BI5" s="233"/>
      <c r="BJ5" s="233"/>
      <c r="BK5" s="233"/>
      <c r="BL5" s="233"/>
      <c r="BM5" s="233"/>
      <c r="BN5" s="233"/>
      <c r="BO5" s="233"/>
      <c r="BP5" s="233"/>
      <c r="BQ5" s="1031" t="s">
        <v>378</v>
      </c>
      <c r="BR5" s="1032"/>
      <c r="BS5" s="1032"/>
      <c r="BT5" s="1032"/>
      <c r="BU5" s="1032"/>
      <c r="BV5" s="1032"/>
      <c r="BW5" s="1032"/>
      <c r="BX5" s="1032"/>
      <c r="BY5" s="1032"/>
      <c r="BZ5" s="1032"/>
      <c r="CA5" s="1032"/>
      <c r="CB5" s="1032"/>
      <c r="CC5" s="1032"/>
      <c r="CD5" s="1032"/>
      <c r="CE5" s="1032"/>
      <c r="CF5" s="1032"/>
      <c r="CG5" s="1033"/>
      <c r="CH5" s="1037" t="s">
        <v>379</v>
      </c>
      <c r="CI5" s="1038"/>
      <c r="CJ5" s="1038"/>
      <c r="CK5" s="1038"/>
      <c r="CL5" s="1039"/>
      <c r="CM5" s="1037" t="s">
        <v>380</v>
      </c>
      <c r="CN5" s="1038"/>
      <c r="CO5" s="1038"/>
      <c r="CP5" s="1038"/>
      <c r="CQ5" s="1039"/>
      <c r="CR5" s="1037" t="s">
        <v>381</v>
      </c>
      <c r="CS5" s="1038"/>
      <c r="CT5" s="1038"/>
      <c r="CU5" s="1038"/>
      <c r="CV5" s="1039"/>
      <c r="CW5" s="1037" t="s">
        <v>382</v>
      </c>
      <c r="CX5" s="1038"/>
      <c r="CY5" s="1038"/>
      <c r="CZ5" s="1038"/>
      <c r="DA5" s="1039"/>
      <c r="DB5" s="1037" t="s">
        <v>383</v>
      </c>
      <c r="DC5" s="1038"/>
      <c r="DD5" s="1038"/>
      <c r="DE5" s="1038"/>
      <c r="DF5" s="1039"/>
      <c r="DG5" s="1120" t="s">
        <v>384</v>
      </c>
      <c r="DH5" s="1121"/>
      <c r="DI5" s="1121"/>
      <c r="DJ5" s="1121"/>
      <c r="DK5" s="1122"/>
      <c r="DL5" s="1120" t="s">
        <v>385</v>
      </c>
      <c r="DM5" s="1121"/>
      <c r="DN5" s="1121"/>
      <c r="DO5" s="1121"/>
      <c r="DP5" s="1122"/>
      <c r="DQ5" s="1037" t="s">
        <v>386</v>
      </c>
      <c r="DR5" s="1038"/>
      <c r="DS5" s="1038"/>
      <c r="DT5" s="1038"/>
      <c r="DU5" s="1039"/>
      <c r="DV5" s="1037" t="s">
        <v>377</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387</v>
      </c>
      <c r="C7" s="1084"/>
      <c r="D7" s="1084"/>
      <c r="E7" s="1084"/>
      <c r="F7" s="1084"/>
      <c r="G7" s="1084"/>
      <c r="H7" s="1084"/>
      <c r="I7" s="1084"/>
      <c r="J7" s="1084"/>
      <c r="K7" s="1084"/>
      <c r="L7" s="1084"/>
      <c r="M7" s="1084"/>
      <c r="N7" s="1084"/>
      <c r="O7" s="1084"/>
      <c r="P7" s="1085"/>
      <c r="Q7" s="1138">
        <v>16725</v>
      </c>
      <c r="R7" s="1139"/>
      <c r="S7" s="1139"/>
      <c r="T7" s="1139"/>
      <c r="U7" s="1139"/>
      <c r="V7" s="1139">
        <v>16034</v>
      </c>
      <c r="W7" s="1139"/>
      <c r="X7" s="1139"/>
      <c r="Y7" s="1139"/>
      <c r="Z7" s="1139"/>
      <c r="AA7" s="1139">
        <v>691</v>
      </c>
      <c r="AB7" s="1139"/>
      <c r="AC7" s="1139"/>
      <c r="AD7" s="1139"/>
      <c r="AE7" s="1140"/>
      <c r="AF7" s="1141">
        <v>616</v>
      </c>
      <c r="AG7" s="1142"/>
      <c r="AH7" s="1142"/>
      <c r="AI7" s="1142"/>
      <c r="AJ7" s="1143"/>
      <c r="AK7" s="1144">
        <v>2086</v>
      </c>
      <c r="AL7" s="1145"/>
      <c r="AM7" s="1145"/>
      <c r="AN7" s="1145"/>
      <c r="AO7" s="1145"/>
      <c r="AP7" s="1145">
        <v>15837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600</v>
      </c>
      <c r="BT7" s="1136"/>
      <c r="BU7" s="1136"/>
      <c r="BV7" s="1136"/>
      <c r="BW7" s="1136"/>
      <c r="BX7" s="1136"/>
      <c r="BY7" s="1136"/>
      <c r="BZ7" s="1136"/>
      <c r="CA7" s="1136"/>
      <c r="CB7" s="1136"/>
      <c r="CC7" s="1136"/>
      <c r="CD7" s="1136"/>
      <c r="CE7" s="1136"/>
      <c r="CF7" s="1136"/>
      <c r="CG7" s="1148"/>
      <c r="CH7" s="1132">
        <v>0</v>
      </c>
      <c r="CI7" s="1133"/>
      <c r="CJ7" s="1133"/>
      <c r="CK7" s="1133"/>
      <c r="CL7" s="1134"/>
      <c r="CM7" s="1132">
        <v>90</v>
      </c>
      <c r="CN7" s="1133"/>
      <c r="CO7" s="1133"/>
      <c r="CP7" s="1133"/>
      <c r="CQ7" s="1134"/>
      <c r="CR7" s="1132">
        <v>31</v>
      </c>
      <c r="CS7" s="1133"/>
      <c r="CT7" s="1133"/>
      <c r="CU7" s="1133"/>
      <c r="CV7" s="1134"/>
      <c r="CW7" s="1132" t="s">
        <v>585</v>
      </c>
      <c r="CX7" s="1133"/>
      <c r="CY7" s="1133"/>
      <c r="CZ7" s="1133"/>
      <c r="DA7" s="1134"/>
      <c r="DB7" s="1132" t="s">
        <v>585</v>
      </c>
      <c r="DC7" s="1133"/>
      <c r="DD7" s="1133"/>
      <c r="DE7" s="1133"/>
      <c r="DF7" s="1134"/>
      <c r="DG7" s="1132" t="s">
        <v>585</v>
      </c>
      <c r="DH7" s="1133"/>
      <c r="DI7" s="1133"/>
      <c r="DJ7" s="1133"/>
      <c r="DK7" s="1134"/>
      <c r="DL7" s="1132" t="s">
        <v>585</v>
      </c>
      <c r="DM7" s="1133"/>
      <c r="DN7" s="1133"/>
      <c r="DO7" s="1133"/>
      <c r="DP7" s="1134"/>
      <c r="DQ7" s="1132" t="s">
        <v>585</v>
      </c>
      <c r="DR7" s="1133"/>
      <c r="DS7" s="1133"/>
      <c r="DT7" s="1133"/>
      <c r="DU7" s="1134"/>
      <c r="DV7" s="1135"/>
      <c r="DW7" s="1136"/>
      <c r="DX7" s="1136"/>
      <c r="DY7" s="1136"/>
      <c r="DZ7" s="1137"/>
      <c r="EA7" s="234"/>
    </row>
    <row r="8" spans="1:131" s="235" customFormat="1" ht="26.25" customHeight="1" x14ac:dyDescent="0.15">
      <c r="A8" s="238">
        <v>2</v>
      </c>
      <c r="B8" s="1066" t="s">
        <v>388</v>
      </c>
      <c r="C8" s="1067"/>
      <c r="D8" s="1067"/>
      <c r="E8" s="1067"/>
      <c r="F8" s="1067"/>
      <c r="G8" s="1067"/>
      <c r="H8" s="1067"/>
      <c r="I8" s="1067"/>
      <c r="J8" s="1067"/>
      <c r="K8" s="1067"/>
      <c r="L8" s="1067"/>
      <c r="M8" s="1067"/>
      <c r="N8" s="1067"/>
      <c r="O8" s="1067"/>
      <c r="P8" s="1068"/>
      <c r="Q8" s="1074">
        <v>132</v>
      </c>
      <c r="R8" s="1075"/>
      <c r="S8" s="1075"/>
      <c r="T8" s="1075"/>
      <c r="U8" s="1075"/>
      <c r="V8" s="1075">
        <v>132</v>
      </c>
      <c r="W8" s="1075"/>
      <c r="X8" s="1075"/>
      <c r="Y8" s="1075"/>
      <c r="Z8" s="1075"/>
      <c r="AA8" s="1075">
        <v>0</v>
      </c>
      <c r="AB8" s="1075"/>
      <c r="AC8" s="1075"/>
      <c r="AD8" s="1075"/>
      <c r="AE8" s="1076"/>
      <c r="AF8" s="1071">
        <v>0</v>
      </c>
      <c r="AG8" s="1072"/>
      <c r="AH8" s="1072"/>
      <c r="AI8" s="1072"/>
      <c r="AJ8" s="1073"/>
      <c r="AK8" s="1116">
        <v>51</v>
      </c>
      <c r="AL8" s="1117"/>
      <c r="AM8" s="1117"/>
      <c r="AN8" s="1117"/>
      <c r="AO8" s="1117"/>
      <c r="AP8" s="1117">
        <v>3</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601</v>
      </c>
      <c r="BT8" s="1029"/>
      <c r="BU8" s="1029"/>
      <c r="BV8" s="1029"/>
      <c r="BW8" s="1029"/>
      <c r="BX8" s="1029"/>
      <c r="BY8" s="1029"/>
      <c r="BZ8" s="1029"/>
      <c r="CA8" s="1029"/>
      <c r="CB8" s="1029"/>
      <c r="CC8" s="1029"/>
      <c r="CD8" s="1029"/>
      <c r="CE8" s="1029"/>
      <c r="CF8" s="1029"/>
      <c r="CG8" s="1050"/>
      <c r="CH8" s="1025">
        <v>-1</v>
      </c>
      <c r="CI8" s="1026"/>
      <c r="CJ8" s="1026"/>
      <c r="CK8" s="1026"/>
      <c r="CL8" s="1027"/>
      <c r="CM8" s="1025">
        <v>353</v>
      </c>
      <c r="CN8" s="1026"/>
      <c r="CO8" s="1026"/>
      <c r="CP8" s="1026"/>
      <c r="CQ8" s="1027"/>
      <c r="CR8" s="1025">
        <v>220</v>
      </c>
      <c r="CS8" s="1026"/>
      <c r="CT8" s="1026"/>
      <c r="CU8" s="1026"/>
      <c r="CV8" s="1027"/>
      <c r="CW8" s="1025" t="s">
        <v>585</v>
      </c>
      <c r="CX8" s="1026"/>
      <c r="CY8" s="1026"/>
      <c r="CZ8" s="1026"/>
      <c r="DA8" s="1027"/>
      <c r="DB8" s="1025" t="s">
        <v>585</v>
      </c>
      <c r="DC8" s="1026"/>
      <c r="DD8" s="1026"/>
      <c r="DE8" s="1026"/>
      <c r="DF8" s="1027"/>
      <c r="DG8" s="1025" t="s">
        <v>585</v>
      </c>
      <c r="DH8" s="1026"/>
      <c r="DI8" s="1026"/>
      <c r="DJ8" s="1026"/>
      <c r="DK8" s="1027"/>
      <c r="DL8" s="1025" t="s">
        <v>585</v>
      </c>
      <c r="DM8" s="1026"/>
      <c r="DN8" s="1026"/>
      <c r="DO8" s="1026"/>
      <c r="DP8" s="1027"/>
      <c r="DQ8" s="1025" t="s">
        <v>585</v>
      </c>
      <c r="DR8" s="1026"/>
      <c r="DS8" s="1026"/>
      <c r="DT8" s="1026"/>
      <c r="DU8" s="1027"/>
      <c r="DV8" s="1028"/>
      <c r="DW8" s="1029"/>
      <c r="DX8" s="1029"/>
      <c r="DY8" s="1029"/>
      <c r="DZ8" s="1030"/>
      <c r="EA8" s="234"/>
    </row>
    <row r="9" spans="1:131" s="235" customFormat="1" ht="26.25" customHeight="1" x14ac:dyDescent="0.15">
      <c r="A9" s="238">
        <v>3</v>
      </c>
      <c r="B9" s="1066" t="s">
        <v>389</v>
      </c>
      <c r="C9" s="1067"/>
      <c r="D9" s="1067"/>
      <c r="E9" s="1067"/>
      <c r="F9" s="1067"/>
      <c r="G9" s="1067"/>
      <c r="H9" s="1067"/>
      <c r="I9" s="1067"/>
      <c r="J9" s="1067"/>
      <c r="K9" s="1067"/>
      <c r="L9" s="1067"/>
      <c r="M9" s="1067"/>
      <c r="N9" s="1067"/>
      <c r="O9" s="1067"/>
      <c r="P9" s="1068"/>
      <c r="Q9" s="1074">
        <v>5623</v>
      </c>
      <c r="R9" s="1075"/>
      <c r="S9" s="1075"/>
      <c r="T9" s="1075"/>
      <c r="U9" s="1075"/>
      <c r="V9" s="1075">
        <v>5475</v>
      </c>
      <c r="W9" s="1075"/>
      <c r="X9" s="1075"/>
      <c r="Y9" s="1075"/>
      <c r="Z9" s="1075"/>
      <c r="AA9" s="1075">
        <v>148</v>
      </c>
      <c r="AB9" s="1075"/>
      <c r="AC9" s="1075"/>
      <c r="AD9" s="1075"/>
      <c r="AE9" s="1076"/>
      <c r="AF9" s="1071">
        <v>148</v>
      </c>
      <c r="AG9" s="1072"/>
      <c r="AH9" s="1072"/>
      <c r="AI9" s="1072"/>
      <c r="AJ9" s="1073"/>
      <c r="AK9" s="1116">
        <v>3251</v>
      </c>
      <c r="AL9" s="1117"/>
      <c r="AM9" s="1117"/>
      <c r="AN9" s="1117"/>
      <c r="AO9" s="1117"/>
      <c r="AP9" s="1117" t="s">
        <v>585</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t="s">
        <v>602</v>
      </c>
      <c r="BS9" s="1028" t="s">
        <v>603</v>
      </c>
      <c r="BT9" s="1029"/>
      <c r="BU9" s="1029"/>
      <c r="BV9" s="1029"/>
      <c r="BW9" s="1029"/>
      <c r="BX9" s="1029"/>
      <c r="BY9" s="1029"/>
      <c r="BZ9" s="1029"/>
      <c r="CA9" s="1029"/>
      <c r="CB9" s="1029"/>
      <c r="CC9" s="1029"/>
      <c r="CD9" s="1029"/>
      <c r="CE9" s="1029"/>
      <c r="CF9" s="1029"/>
      <c r="CG9" s="1050"/>
      <c r="CH9" s="1025">
        <v>0</v>
      </c>
      <c r="CI9" s="1026"/>
      <c r="CJ9" s="1026"/>
      <c r="CK9" s="1026"/>
      <c r="CL9" s="1027"/>
      <c r="CM9" s="1025">
        <v>11</v>
      </c>
      <c r="CN9" s="1026"/>
      <c r="CO9" s="1026"/>
      <c r="CP9" s="1026"/>
      <c r="CQ9" s="1027"/>
      <c r="CR9" s="1025">
        <v>5</v>
      </c>
      <c r="CS9" s="1026"/>
      <c r="CT9" s="1026"/>
      <c r="CU9" s="1026"/>
      <c r="CV9" s="1027"/>
      <c r="CW9" s="1025" t="s">
        <v>585</v>
      </c>
      <c r="CX9" s="1026"/>
      <c r="CY9" s="1026"/>
      <c r="CZ9" s="1026"/>
      <c r="DA9" s="1027"/>
      <c r="DB9" s="1025" t="s">
        <v>585</v>
      </c>
      <c r="DC9" s="1026"/>
      <c r="DD9" s="1026"/>
      <c r="DE9" s="1026"/>
      <c r="DF9" s="1027"/>
      <c r="DG9" s="1025" t="s">
        <v>585</v>
      </c>
      <c r="DH9" s="1026"/>
      <c r="DI9" s="1026"/>
      <c r="DJ9" s="1026"/>
      <c r="DK9" s="1027"/>
      <c r="DL9" s="1025" t="s">
        <v>585</v>
      </c>
      <c r="DM9" s="1026"/>
      <c r="DN9" s="1026"/>
      <c r="DO9" s="1026"/>
      <c r="DP9" s="1027"/>
      <c r="DQ9" s="1025" t="s">
        <v>585</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604</v>
      </c>
      <c r="BT10" s="1029"/>
      <c r="BU10" s="1029"/>
      <c r="BV10" s="1029"/>
      <c r="BW10" s="1029"/>
      <c r="BX10" s="1029"/>
      <c r="BY10" s="1029"/>
      <c r="BZ10" s="1029"/>
      <c r="CA10" s="1029"/>
      <c r="CB10" s="1029"/>
      <c r="CC10" s="1029"/>
      <c r="CD10" s="1029"/>
      <c r="CE10" s="1029"/>
      <c r="CF10" s="1029"/>
      <c r="CG10" s="1050"/>
      <c r="CH10" s="1025">
        <v>0</v>
      </c>
      <c r="CI10" s="1026"/>
      <c r="CJ10" s="1026"/>
      <c r="CK10" s="1026"/>
      <c r="CL10" s="1027"/>
      <c r="CM10" s="1025">
        <v>18</v>
      </c>
      <c r="CN10" s="1026"/>
      <c r="CO10" s="1026"/>
      <c r="CP10" s="1026"/>
      <c r="CQ10" s="1027"/>
      <c r="CR10" s="1025">
        <v>1</v>
      </c>
      <c r="CS10" s="1026"/>
      <c r="CT10" s="1026"/>
      <c r="CU10" s="1026"/>
      <c r="CV10" s="1027"/>
      <c r="CW10" s="1025" t="s">
        <v>585</v>
      </c>
      <c r="CX10" s="1026"/>
      <c r="CY10" s="1026"/>
      <c r="CZ10" s="1026"/>
      <c r="DA10" s="1027"/>
      <c r="DB10" s="1025" t="s">
        <v>585</v>
      </c>
      <c r="DC10" s="1026"/>
      <c r="DD10" s="1026"/>
      <c r="DE10" s="1026"/>
      <c r="DF10" s="1027"/>
      <c r="DG10" s="1025" t="s">
        <v>585</v>
      </c>
      <c r="DH10" s="1026"/>
      <c r="DI10" s="1026"/>
      <c r="DJ10" s="1026"/>
      <c r="DK10" s="1027"/>
      <c r="DL10" s="1025" t="s">
        <v>585</v>
      </c>
      <c r="DM10" s="1026"/>
      <c r="DN10" s="1026"/>
      <c r="DO10" s="1026"/>
      <c r="DP10" s="1027"/>
      <c r="DQ10" s="1025" t="s">
        <v>585</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390</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391</v>
      </c>
      <c r="B23" s="973" t="s">
        <v>392</v>
      </c>
      <c r="C23" s="974"/>
      <c r="D23" s="974"/>
      <c r="E23" s="974"/>
      <c r="F23" s="974"/>
      <c r="G23" s="974"/>
      <c r="H23" s="974"/>
      <c r="I23" s="974"/>
      <c r="J23" s="974"/>
      <c r="K23" s="974"/>
      <c r="L23" s="974"/>
      <c r="M23" s="974"/>
      <c r="N23" s="974"/>
      <c r="O23" s="974"/>
      <c r="P23" s="984"/>
      <c r="Q23" s="1103">
        <v>20921</v>
      </c>
      <c r="R23" s="1097"/>
      <c r="S23" s="1097"/>
      <c r="T23" s="1097"/>
      <c r="U23" s="1097"/>
      <c r="V23" s="1097">
        <v>20081</v>
      </c>
      <c r="W23" s="1097"/>
      <c r="X23" s="1097"/>
      <c r="Y23" s="1097"/>
      <c r="Z23" s="1097"/>
      <c r="AA23" s="1097">
        <v>840</v>
      </c>
      <c r="AB23" s="1097"/>
      <c r="AC23" s="1097"/>
      <c r="AD23" s="1097"/>
      <c r="AE23" s="1104"/>
      <c r="AF23" s="1105">
        <v>764</v>
      </c>
      <c r="AG23" s="1097"/>
      <c r="AH23" s="1097"/>
      <c r="AI23" s="1097"/>
      <c r="AJ23" s="1106"/>
      <c r="AK23" s="1107"/>
      <c r="AL23" s="1108"/>
      <c r="AM23" s="1108"/>
      <c r="AN23" s="1108"/>
      <c r="AO23" s="1108"/>
      <c r="AP23" s="1097">
        <v>15840</v>
      </c>
      <c r="AQ23" s="1097"/>
      <c r="AR23" s="1097"/>
      <c r="AS23" s="1097"/>
      <c r="AT23" s="1097"/>
      <c r="AU23" s="1098"/>
      <c r="AV23" s="1098"/>
      <c r="AW23" s="1098"/>
      <c r="AX23" s="1098"/>
      <c r="AY23" s="1099"/>
      <c r="AZ23" s="1100" t="s">
        <v>175</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393</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394</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370</v>
      </c>
      <c r="B26" s="1032"/>
      <c r="C26" s="1032"/>
      <c r="D26" s="1032"/>
      <c r="E26" s="1032"/>
      <c r="F26" s="1032"/>
      <c r="G26" s="1032"/>
      <c r="H26" s="1032"/>
      <c r="I26" s="1032"/>
      <c r="J26" s="1032"/>
      <c r="K26" s="1032"/>
      <c r="L26" s="1032"/>
      <c r="M26" s="1032"/>
      <c r="N26" s="1032"/>
      <c r="O26" s="1032"/>
      <c r="P26" s="1033"/>
      <c r="Q26" s="1037" t="s">
        <v>395</v>
      </c>
      <c r="R26" s="1038"/>
      <c r="S26" s="1038"/>
      <c r="T26" s="1038"/>
      <c r="U26" s="1039"/>
      <c r="V26" s="1037" t="s">
        <v>396</v>
      </c>
      <c r="W26" s="1038"/>
      <c r="X26" s="1038"/>
      <c r="Y26" s="1038"/>
      <c r="Z26" s="1039"/>
      <c r="AA26" s="1037" t="s">
        <v>397</v>
      </c>
      <c r="AB26" s="1038"/>
      <c r="AC26" s="1038"/>
      <c r="AD26" s="1038"/>
      <c r="AE26" s="1038"/>
      <c r="AF26" s="1091" t="s">
        <v>398</v>
      </c>
      <c r="AG26" s="1044"/>
      <c r="AH26" s="1044"/>
      <c r="AI26" s="1044"/>
      <c r="AJ26" s="1092"/>
      <c r="AK26" s="1038" t="s">
        <v>399</v>
      </c>
      <c r="AL26" s="1038"/>
      <c r="AM26" s="1038"/>
      <c r="AN26" s="1038"/>
      <c r="AO26" s="1039"/>
      <c r="AP26" s="1037" t="s">
        <v>400</v>
      </c>
      <c r="AQ26" s="1038"/>
      <c r="AR26" s="1038"/>
      <c r="AS26" s="1038"/>
      <c r="AT26" s="1039"/>
      <c r="AU26" s="1037" t="s">
        <v>401</v>
      </c>
      <c r="AV26" s="1038"/>
      <c r="AW26" s="1038"/>
      <c r="AX26" s="1038"/>
      <c r="AY26" s="1039"/>
      <c r="AZ26" s="1037" t="s">
        <v>402</v>
      </c>
      <c r="BA26" s="1038"/>
      <c r="BB26" s="1038"/>
      <c r="BC26" s="1038"/>
      <c r="BD26" s="1039"/>
      <c r="BE26" s="1037" t="s">
        <v>377</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403</v>
      </c>
      <c r="C28" s="1084"/>
      <c r="D28" s="1084"/>
      <c r="E28" s="1084"/>
      <c r="F28" s="1084"/>
      <c r="G28" s="1084"/>
      <c r="H28" s="1084"/>
      <c r="I28" s="1084"/>
      <c r="J28" s="1084"/>
      <c r="K28" s="1084"/>
      <c r="L28" s="1084"/>
      <c r="M28" s="1084"/>
      <c r="N28" s="1084"/>
      <c r="O28" s="1084"/>
      <c r="P28" s="1085"/>
      <c r="Q28" s="1086">
        <v>3695</v>
      </c>
      <c r="R28" s="1087"/>
      <c r="S28" s="1087"/>
      <c r="T28" s="1087"/>
      <c r="U28" s="1087"/>
      <c r="V28" s="1087">
        <v>3638</v>
      </c>
      <c r="W28" s="1087"/>
      <c r="X28" s="1087"/>
      <c r="Y28" s="1087"/>
      <c r="Z28" s="1087"/>
      <c r="AA28" s="1087">
        <v>57</v>
      </c>
      <c r="AB28" s="1087"/>
      <c r="AC28" s="1087"/>
      <c r="AD28" s="1087"/>
      <c r="AE28" s="1088"/>
      <c r="AF28" s="1089">
        <v>57</v>
      </c>
      <c r="AG28" s="1087"/>
      <c r="AH28" s="1087"/>
      <c r="AI28" s="1087"/>
      <c r="AJ28" s="1090"/>
      <c r="AK28" s="1078">
        <v>248</v>
      </c>
      <c r="AL28" s="1079"/>
      <c r="AM28" s="1079"/>
      <c r="AN28" s="1079"/>
      <c r="AO28" s="1079"/>
      <c r="AP28" s="1079">
        <v>24</v>
      </c>
      <c r="AQ28" s="1079"/>
      <c r="AR28" s="1079"/>
      <c r="AS28" s="1079"/>
      <c r="AT28" s="1079"/>
      <c r="AU28" s="1079" t="s">
        <v>585</v>
      </c>
      <c r="AV28" s="1079"/>
      <c r="AW28" s="1079"/>
      <c r="AX28" s="1079"/>
      <c r="AY28" s="1079"/>
      <c r="AZ28" s="1080" t="s">
        <v>585</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404</v>
      </c>
      <c r="C29" s="1067"/>
      <c r="D29" s="1067"/>
      <c r="E29" s="1067"/>
      <c r="F29" s="1067"/>
      <c r="G29" s="1067"/>
      <c r="H29" s="1067"/>
      <c r="I29" s="1067"/>
      <c r="J29" s="1067"/>
      <c r="K29" s="1067"/>
      <c r="L29" s="1067"/>
      <c r="M29" s="1067"/>
      <c r="N29" s="1067"/>
      <c r="O29" s="1067"/>
      <c r="P29" s="1068"/>
      <c r="Q29" s="1074">
        <v>473</v>
      </c>
      <c r="R29" s="1075"/>
      <c r="S29" s="1075"/>
      <c r="T29" s="1075"/>
      <c r="U29" s="1075"/>
      <c r="V29" s="1075">
        <v>470</v>
      </c>
      <c r="W29" s="1075"/>
      <c r="X29" s="1075"/>
      <c r="Y29" s="1075"/>
      <c r="Z29" s="1075"/>
      <c r="AA29" s="1075">
        <v>2</v>
      </c>
      <c r="AB29" s="1075"/>
      <c r="AC29" s="1075"/>
      <c r="AD29" s="1075"/>
      <c r="AE29" s="1076"/>
      <c r="AF29" s="1071">
        <v>2</v>
      </c>
      <c r="AG29" s="1072"/>
      <c r="AH29" s="1072"/>
      <c r="AI29" s="1072"/>
      <c r="AJ29" s="1073"/>
      <c r="AK29" s="1016">
        <v>116</v>
      </c>
      <c r="AL29" s="1007"/>
      <c r="AM29" s="1007"/>
      <c r="AN29" s="1007"/>
      <c r="AO29" s="1007"/>
      <c r="AP29" s="1007" t="s">
        <v>585</v>
      </c>
      <c r="AQ29" s="1007"/>
      <c r="AR29" s="1007"/>
      <c r="AS29" s="1007"/>
      <c r="AT29" s="1007"/>
      <c r="AU29" s="1007" t="s">
        <v>585</v>
      </c>
      <c r="AV29" s="1007"/>
      <c r="AW29" s="1007"/>
      <c r="AX29" s="1007"/>
      <c r="AY29" s="1007"/>
      <c r="AZ29" s="1077" t="s">
        <v>585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405</v>
      </c>
      <c r="C30" s="1067"/>
      <c r="D30" s="1067"/>
      <c r="E30" s="1067"/>
      <c r="F30" s="1067"/>
      <c r="G30" s="1067"/>
      <c r="H30" s="1067"/>
      <c r="I30" s="1067"/>
      <c r="J30" s="1067"/>
      <c r="K30" s="1067"/>
      <c r="L30" s="1067"/>
      <c r="M30" s="1067"/>
      <c r="N30" s="1067"/>
      <c r="O30" s="1067"/>
      <c r="P30" s="1068"/>
      <c r="Q30" s="1074">
        <v>1926</v>
      </c>
      <c r="R30" s="1075"/>
      <c r="S30" s="1075"/>
      <c r="T30" s="1075"/>
      <c r="U30" s="1075"/>
      <c r="V30" s="1075">
        <v>1881</v>
      </c>
      <c r="W30" s="1075"/>
      <c r="X30" s="1075"/>
      <c r="Y30" s="1075"/>
      <c r="Z30" s="1075"/>
      <c r="AA30" s="1075">
        <v>46</v>
      </c>
      <c r="AB30" s="1075"/>
      <c r="AC30" s="1075"/>
      <c r="AD30" s="1075"/>
      <c r="AE30" s="1076"/>
      <c r="AF30" s="1071">
        <v>21</v>
      </c>
      <c r="AG30" s="1072"/>
      <c r="AH30" s="1072"/>
      <c r="AI30" s="1072"/>
      <c r="AJ30" s="1073"/>
      <c r="AK30" s="1016">
        <v>508</v>
      </c>
      <c r="AL30" s="1007"/>
      <c r="AM30" s="1007"/>
      <c r="AN30" s="1007"/>
      <c r="AO30" s="1007"/>
      <c r="AP30" s="1007">
        <v>6997</v>
      </c>
      <c r="AQ30" s="1007"/>
      <c r="AR30" s="1007"/>
      <c r="AS30" s="1007"/>
      <c r="AT30" s="1007"/>
      <c r="AU30" s="1007">
        <v>5895</v>
      </c>
      <c r="AV30" s="1007"/>
      <c r="AW30" s="1007"/>
      <c r="AX30" s="1007"/>
      <c r="AY30" s="1007"/>
      <c r="AZ30" s="1077" t="s">
        <v>585</v>
      </c>
      <c r="BA30" s="1077"/>
      <c r="BB30" s="1077"/>
      <c r="BC30" s="1077"/>
      <c r="BD30" s="1077"/>
      <c r="BE30" s="1008" t="s">
        <v>406</v>
      </c>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407</v>
      </c>
      <c r="C31" s="1067"/>
      <c r="D31" s="1067"/>
      <c r="E31" s="1067"/>
      <c r="F31" s="1067"/>
      <c r="G31" s="1067"/>
      <c r="H31" s="1067"/>
      <c r="I31" s="1067"/>
      <c r="J31" s="1067"/>
      <c r="K31" s="1067"/>
      <c r="L31" s="1067"/>
      <c r="M31" s="1067"/>
      <c r="N31" s="1067"/>
      <c r="O31" s="1067"/>
      <c r="P31" s="1068"/>
      <c r="Q31" s="1074">
        <v>85</v>
      </c>
      <c r="R31" s="1075"/>
      <c r="S31" s="1075"/>
      <c r="T31" s="1075"/>
      <c r="U31" s="1075"/>
      <c r="V31" s="1075">
        <v>13</v>
      </c>
      <c r="W31" s="1075"/>
      <c r="X31" s="1075"/>
      <c r="Y31" s="1075"/>
      <c r="Z31" s="1075"/>
      <c r="AA31" s="1075">
        <v>72</v>
      </c>
      <c r="AB31" s="1075"/>
      <c r="AC31" s="1075"/>
      <c r="AD31" s="1075"/>
      <c r="AE31" s="1076"/>
      <c r="AF31" s="1071">
        <v>72</v>
      </c>
      <c r="AG31" s="1072"/>
      <c r="AH31" s="1072"/>
      <c r="AI31" s="1072"/>
      <c r="AJ31" s="1073"/>
      <c r="AK31" s="1016" t="s">
        <v>585</v>
      </c>
      <c r="AL31" s="1007"/>
      <c r="AM31" s="1007"/>
      <c r="AN31" s="1007"/>
      <c r="AO31" s="1007"/>
      <c r="AP31" s="1007" t="s">
        <v>585</v>
      </c>
      <c r="AQ31" s="1007"/>
      <c r="AR31" s="1007"/>
      <c r="AS31" s="1007"/>
      <c r="AT31" s="1007"/>
      <c r="AU31" s="1007" t="s">
        <v>585</v>
      </c>
      <c r="AV31" s="1007"/>
      <c r="AW31" s="1007"/>
      <c r="AX31" s="1007"/>
      <c r="AY31" s="1007"/>
      <c r="AZ31" s="1077" t="s">
        <v>585</v>
      </c>
      <c r="BA31" s="1077"/>
      <c r="BB31" s="1077"/>
      <c r="BC31" s="1077"/>
      <c r="BD31" s="1077"/>
      <c r="BE31" s="1008" t="s">
        <v>406</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408</v>
      </c>
      <c r="C32" s="1067"/>
      <c r="D32" s="1067"/>
      <c r="E32" s="1067"/>
      <c r="F32" s="1067"/>
      <c r="G32" s="1067"/>
      <c r="H32" s="1067"/>
      <c r="I32" s="1067"/>
      <c r="J32" s="1067"/>
      <c r="K32" s="1067"/>
      <c r="L32" s="1067"/>
      <c r="M32" s="1067"/>
      <c r="N32" s="1067"/>
      <c r="O32" s="1067"/>
      <c r="P32" s="1068"/>
      <c r="Q32" s="1074">
        <v>34</v>
      </c>
      <c r="R32" s="1075"/>
      <c r="S32" s="1075"/>
      <c r="T32" s="1075"/>
      <c r="U32" s="1075"/>
      <c r="V32" s="1075">
        <v>34</v>
      </c>
      <c r="W32" s="1075"/>
      <c r="X32" s="1075"/>
      <c r="Y32" s="1075"/>
      <c r="Z32" s="1075"/>
      <c r="AA32" s="1075" t="s">
        <v>586</v>
      </c>
      <c r="AB32" s="1075"/>
      <c r="AC32" s="1075"/>
      <c r="AD32" s="1075"/>
      <c r="AE32" s="1076"/>
      <c r="AF32" s="1071" t="s">
        <v>409</v>
      </c>
      <c r="AG32" s="1072"/>
      <c r="AH32" s="1072"/>
      <c r="AI32" s="1072"/>
      <c r="AJ32" s="1073"/>
      <c r="AK32" s="1016">
        <v>4</v>
      </c>
      <c r="AL32" s="1007"/>
      <c r="AM32" s="1007"/>
      <c r="AN32" s="1007"/>
      <c r="AO32" s="1007"/>
      <c r="AP32" s="1007" t="s">
        <v>585</v>
      </c>
      <c r="AQ32" s="1007"/>
      <c r="AR32" s="1007"/>
      <c r="AS32" s="1007"/>
      <c r="AT32" s="1007"/>
      <c r="AU32" s="1007" t="s">
        <v>585</v>
      </c>
      <c r="AV32" s="1007"/>
      <c r="AW32" s="1007"/>
      <c r="AX32" s="1007"/>
      <c r="AY32" s="1007"/>
      <c r="AZ32" s="1077" t="s">
        <v>585</v>
      </c>
      <c r="BA32" s="1077"/>
      <c r="BB32" s="1077"/>
      <c r="BC32" s="1077"/>
      <c r="BD32" s="1077"/>
      <c r="BE32" s="1008" t="s">
        <v>406</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391</v>
      </c>
      <c r="B63" s="973" t="s">
        <v>411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153</v>
      </c>
      <c r="AG63" s="995"/>
      <c r="AH63" s="995"/>
      <c r="AI63" s="995"/>
      <c r="AJ63" s="1058"/>
      <c r="AK63" s="1059"/>
      <c r="AL63" s="999"/>
      <c r="AM63" s="999"/>
      <c r="AN63" s="999"/>
      <c r="AO63" s="999"/>
      <c r="AP63" s="995">
        <v>7021</v>
      </c>
      <c r="AQ63" s="995"/>
      <c r="AR63" s="995"/>
      <c r="AS63" s="995"/>
      <c r="AT63" s="995"/>
      <c r="AU63" s="995">
        <v>5895</v>
      </c>
      <c r="AV63" s="995"/>
      <c r="AW63" s="995"/>
      <c r="AX63" s="995"/>
      <c r="AY63" s="995"/>
      <c r="AZ63" s="1053"/>
      <c r="BA63" s="1053"/>
      <c r="BB63" s="1053"/>
      <c r="BC63" s="1053"/>
      <c r="BD63" s="1053"/>
      <c r="BE63" s="996"/>
      <c r="BF63" s="996"/>
      <c r="BG63" s="996"/>
      <c r="BH63" s="996"/>
      <c r="BI63" s="997"/>
      <c r="BJ63" s="1054" t="s">
        <v>412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414</v>
      </c>
      <c r="B66" s="1032"/>
      <c r="C66" s="1032"/>
      <c r="D66" s="1032"/>
      <c r="E66" s="1032"/>
      <c r="F66" s="1032"/>
      <c r="G66" s="1032"/>
      <c r="H66" s="1032"/>
      <c r="I66" s="1032"/>
      <c r="J66" s="1032"/>
      <c r="K66" s="1032"/>
      <c r="L66" s="1032"/>
      <c r="M66" s="1032"/>
      <c r="N66" s="1032"/>
      <c r="O66" s="1032"/>
      <c r="P66" s="1033"/>
      <c r="Q66" s="1037" t="s">
        <v>415</v>
      </c>
      <c r="R66" s="1038"/>
      <c r="S66" s="1038"/>
      <c r="T66" s="1038"/>
      <c r="U66" s="1039"/>
      <c r="V66" s="1037" t="s">
        <v>416</v>
      </c>
      <c r="W66" s="1038"/>
      <c r="X66" s="1038"/>
      <c r="Y66" s="1038"/>
      <c r="Z66" s="1039"/>
      <c r="AA66" s="1037" t="s">
        <v>417</v>
      </c>
      <c r="AB66" s="1038"/>
      <c r="AC66" s="1038"/>
      <c r="AD66" s="1038"/>
      <c r="AE66" s="1039"/>
      <c r="AF66" s="1043" t="s">
        <v>398</v>
      </c>
      <c r="AG66" s="1044"/>
      <c r="AH66" s="1044"/>
      <c r="AI66" s="1044"/>
      <c r="AJ66" s="1045"/>
      <c r="AK66" s="1037" t="s">
        <v>418</v>
      </c>
      <c r="AL66" s="1032"/>
      <c r="AM66" s="1032"/>
      <c r="AN66" s="1032"/>
      <c r="AO66" s="1033"/>
      <c r="AP66" s="1037" t="s">
        <v>419</v>
      </c>
      <c r="AQ66" s="1038"/>
      <c r="AR66" s="1038"/>
      <c r="AS66" s="1038"/>
      <c r="AT66" s="1039"/>
      <c r="AU66" s="1037" t="s">
        <v>420</v>
      </c>
      <c r="AV66" s="1038"/>
      <c r="AW66" s="1038"/>
      <c r="AX66" s="1038"/>
      <c r="AY66" s="1039"/>
      <c r="AZ66" s="1037" t="s">
        <v>377</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587</v>
      </c>
      <c r="C68" s="1022"/>
      <c r="D68" s="1022"/>
      <c r="E68" s="1022"/>
      <c r="F68" s="1022"/>
      <c r="G68" s="1022"/>
      <c r="H68" s="1022"/>
      <c r="I68" s="1022"/>
      <c r="J68" s="1022"/>
      <c r="K68" s="1022"/>
      <c r="L68" s="1022"/>
      <c r="M68" s="1022"/>
      <c r="N68" s="1022"/>
      <c r="O68" s="1022"/>
      <c r="P68" s="1023"/>
      <c r="Q68" s="1024">
        <v>1616</v>
      </c>
      <c r="R68" s="1018"/>
      <c r="S68" s="1018"/>
      <c r="T68" s="1018"/>
      <c r="U68" s="1018"/>
      <c r="V68" s="1018">
        <v>1584</v>
      </c>
      <c r="W68" s="1018"/>
      <c r="X68" s="1018"/>
      <c r="Y68" s="1018"/>
      <c r="Z68" s="1018"/>
      <c r="AA68" s="1018">
        <v>32</v>
      </c>
      <c r="AB68" s="1018"/>
      <c r="AC68" s="1018"/>
      <c r="AD68" s="1018"/>
      <c r="AE68" s="1018"/>
      <c r="AF68" s="1018">
        <v>32</v>
      </c>
      <c r="AG68" s="1018"/>
      <c r="AH68" s="1018"/>
      <c r="AI68" s="1018"/>
      <c r="AJ68" s="1018"/>
      <c r="AK68" s="1018">
        <v>50</v>
      </c>
      <c r="AL68" s="1018"/>
      <c r="AM68" s="1018"/>
      <c r="AN68" s="1018"/>
      <c r="AO68" s="1018"/>
      <c r="AP68" s="1018" t="s">
        <v>585</v>
      </c>
      <c r="AQ68" s="1018"/>
      <c r="AR68" s="1018"/>
      <c r="AS68" s="1018"/>
      <c r="AT68" s="1018"/>
      <c r="AU68" s="1018" t="s">
        <v>585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588</v>
      </c>
      <c r="C69" s="1011"/>
      <c r="D69" s="1011"/>
      <c r="E69" s="1011"/>
      <c r="F69" s="1011"/>
      <c r="G69" s="1011"/>
      <c r="H69" s="1011"/>
      <c r="I69" s="1011"/>
      <c r="J69" s="1011"/>
      <c r="K69" s="1011"/>
      <c r="L69" s="1011"/>
      <c r="M69" s="1011"/>
      <c r="N69" s="1011"/>
      <c r="O69" s="1011"/>
      <c r="P69" s="1012"/>
      <c r="Q69" s="1013">
        <v>1706</v>
      </c>
      <c r="R69" s="1007"/>
      <c r="S69" s="1007"/>
      <c r="T69" s="1007"/>
      <c r="U69" s="1007"/>
      <c r="V69" s="1007">
        <v>1689</v>
      </c>
      <c r="W69" s="1007"/>
      <c r="X69" s="1007"/>
      <c r="Y69" s="1007"/>
      <c r="Z69" s="1007"/>
      <c r="AA69" s="1007">
        <v>17</v>
      </c>
      <c r="AB69" s="1007"/>
      <c r="AC69" s="1007"/>
      <c r="AD69" s="1007"/>
      <c r="AE69" s="1007"/>
      <c r="AF69" s="1007">
        <v>17</v>
      </c>
      <c r="AG69" s="1007"/>
      <c r="AH69" s="1007"/>
      <c r="AI69" s="1007"/>
      <c r="AJ69" s="1007"/>
      <c r="AK69" s="1007">
        <v>61</v>
      </c>
      <c r="AL69" s="1007"/>
      <c r="AM69" s="1007"/>
      <c r="AN69" s="1007"/>
      <c r="AO69" s="1007"/>
      <c r="AP69" s="1007">
        <v>255</v>
      </c>
      <c r="AQ69" s="1007"/>
      <c r="AR69" s="1007"/>
      <c r="AS69" s="1007"/>
      <c r="AT69" s="1007"/>
      <c r="AU69" s="1007">
        <v>61</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589</v>
      </c>
      <c r="C70" s="1011"/>
      <c r="D70" s="1011"/>
      <c r="E70" s="1011"/>
      <c r="F70" s="1011"/>
      <c r="G70" s="1011"/>
      <c r="H70" s="1011"/>
      <c r="I70" s="1011"/>
      <c r="J70" s="1011"/>
      <c r="K70" s="1011"/>
      <c r="L70" s="1011"/>
      <c r="M70" s="1011"/>
      <c r="N70" s="1011"/>
      <c r="O70" s="1011"/>
      <c r="P70" s="1012"/>
      <c r="Q70" s="1013">
        <v>414</v>
      </c>
      <c r="R70" s="1007"/>
      <c r="S70" s="1007"/>
      <c r="T70" s="1007"/>
      <c r="U70" s="1007"/>
      <c r="V70" s="1007">
        <v>387</v>
      </c>
      <c r="W70" s="1007"/>
      <c r="X70" s="1007"/>
      <c r="Y70" s="1007"/>
      <c r="Z70" s="1007"/>
      <c r="AA70" s="1007">
        <v>27</v>
      </c>
      <c r="AB70" s="1007"/>
      <c r="AC70" s="1007"/>
      <c r="AD70" s="1007"/>
      <c r="AE70" s="1007"/>
      <c r="AF70" s="1007">
        <v>22</v>
      </c>
      <c r="AG70" s="1007"/>
      <c r="AH70" s="1007"/>
      <c r="AI70" s="1007"/>
      <c r="AJ70" s="1007"/>
      <c r="AK70" s="1007">
        <v>12</v>
      </c>
      <c r="AL70" s="1007"/>
      <c r="AM70" s="1007"/>
      <c r="AN70" s="1007"/>
      <c r="AO70" s="1007"/>
      <c r="AP70" s="1007">
        <v>19</v>
      </c>
      <c r="AQ70" s="1007"/>
      <c r="AR70" s="1007"/>
      <c r="AS70" s="1007"/>
      <c r="AT70" s="1007"/>
      <c r="AU70" s="1007">
        <v>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590</v>
      </c>
      <c r="C71" s="1011"/>
      <c r="D71" s="1011"/>
      <c r="E71" s="1011"/>
      <c r="F71" s="1011"/>
      <c r="G71" s="1011"/>
      <c r="H71" s="1011"/>
      <c r="I71" s="1011"/>
      <c r="J71" s="1011"/>
      <c r="K71" s="1011"/>
      <c r="L71" s="1011"/>
      <c r="M71" s="1011"/>
      <c r="N71" s="1011"/>
      <c r="O71" s="1011"/>
      <c r="P71" s="1012"/>
      <c r="Q71" s="1013">
        <v>2383</v>
      </c>
      <c r="R71" s="1007"/>
      <c r="S71" s="1007"/>
      <c r="T71" s="1007"/>
      <c r="U71" s="1007"/>
      <c r="V71" s="1007">
        <v>2200</v>
      </c>
      <c r="W71" s="1007"/>
      <c r="X71" s="1007"/>
      <c r="Y71" s="1007"/>
      <c r="Z71" s="1007"/>
      <c r="AA71" s="1007">
        <v>184</v>
      </c>
      <c r="AB71" s="1007"/>
      <c r="AC71" s="1007"/>
      <c r="AD71" s="1007"/>
      <c r="AE71" s="1007"/>
      <c r="AF71" s="1007">
        <v>2771</v>
      </c>
      <c r="AG71" s="1007"/>
      <c r="AH71" s="1007"/>
      <c r="AI71" s="1007"/>
      <c r="AJ71" s="1007"/>
      <c r="AK71" s="1007">
        <v>35</v>
      </c>
      <c r="AL71" s="1007"/>
      <c r="AM71" s="1007"/>
      <c r="AN71" s="1007"/>
      <c r="AO71" s="1007"/>
      <c r="AP71" s="1007">
        <v>1119</v>
      </c>
      <c r="AQ71" s="1007"/>
      <c r="AR71" s="1007"/>
      <c r="AS71" s="1007"/>
      <c r="AT71" s="1007"/>
      <c r="AU71" s="1007" t="s">
        <v>585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591</v>
      </c>
      <c r="C72" s="1011"/>
      <c r="D72" s="1011"/>
      <c r="E72" s="1011"/>
      <c r="F72" s="1011"/>
      <c r="G72" s="1011"/>
      <c r="H72" s="1011"/>
      <c r="I72" s="1011"/>
      <c r="J72" s="1011"/>
      <c r="K72" s="1011"/>
      <c r="L72" s="1011"/>
      <c r="M72" s="1011"/>
      <c r="N72" s="1011"/>
      <c r="O72" s="1011"/>
      <c r="P72" s="1012"/>
      <c r="Q72" s="1013">
        <v>2368</v>
      </c>
      <c r="R72" s="1007"/>
      <c r="S72" s="1007"/>
      <c r="T72" s="1007"/>
      <c r="U72" s="1007"/>
      <c r="V72" s="1007">
        <v>2239</v>
      </c>
      <c r="W72" s="1007"/>
      <c r="X72" s="1007"/>
      <c r="Y72" s="1007"/>
      <c r="Z72" s="1007"/>
      <c r="AA72" s="1007">
        <v>129</v>
      </c>
      <c r="AB72" s="1007"/>
      <c r="AC72" s="1007"/>
      <c r="AD72" s="1007"/>
      <c r="AE72" s="1007"/>
      <c r="AF72" s="1007">
        <v>2670</v>
      </c>
      <c r="AG72" s="1007"/>
      <c r="AH72" s="1007"/>
      <c r="AI72" s="1007"/>
      <c r="AJ72" s="1007"/>
      <c r="AK72" s="1007">
        <v>7</v>
      </c>
      <c r="AL72" s="1007"/>
      <c r="AM72" s="1007"/>
      <c r="AN72" s="1007"/>
      <c r="AO72" s="1007"/>
      <c r="AP72" s="1007">
        <v>4398</v>
      </c>
      <c r="AQ72" s="1007"/>
      <c r="AR72" s="1007"/>
      <c r="AS72" s="1007"/>
      <c r="AT72" s="1007"/>
      <c r="AU72" s="1007">
        <v>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592</v>
      </c>
      <c r="C73" s="1011"/>
      <c r="D73" s="1011"/>
      <c r="E73" s="1011"/>
      <c r="F73" s="1011"/>
      <c r="G73" s="1011"/>
      <c r="H73" s="1011"/>
      <c r="I73" s="1011"/>
      <c r="J73" s="1011"/>
      <c r="K73" s="1011"/>
      <c r="L73" s="1011"/>
      <c r="M73" s="1011"/>
      <c r="N73" s="1011"/>
      <c r="O73" s="1011"/>
      <c r="P73" s="1012"/>
      <c r="Q73" s="1013">
        <v>50</v>
      </c>
      <c r="R73" s="1007"/>
      <c r="S73" s="1007"/>
      <c r="T73" s="1007"/>
      <c r="U73" s="1007"/>
      <c r="V73" s="1007">
        <v>47</v>
      </c>
      <c r="W73" s="1007"/>
      <c r="X73" s="1007"/>
      <c r="Y73" s="1007"/>
      <c r="Z73" s="1007"/>
      <c r="AA73" s="1007">
        <v>3</v>
      </c>
      <c r="AB73" s="1007"/>
      <c r="AC73" s="1007"/>
      <c r="AD73" s="1007"/>
      <c r="AE73" s="1007"/>
      <c r="AF73" s="1007">
        <v>3</v>
      </c>
      <c r="AG73" s="1007"/>
      <c r="AH73" s="1007"/>
      <c r="AI73" s="1007"/>
      <c r="AJ73" s="1007"/>
      <c r="AK73" s="1007" t="s">
        <v>586</v>
      </c>
      <c r="AL73" s="1007"/>
      <c r="AM73" s="1007"/>
      <c r="AN73" s="1007"/>
      <c r="AO73" s="1007"/>
      <c r="AP73" s="1007" t="s">
        <v>585</v>
      </c>
      <c r="AQ73" s="1007"/>
      <c r="AR73" s="1007"/>
      <c r="AS73" s="1007"/>
      <c r="AT73" s="1007"/>
      <c r="AU73" s="1007" t="s">
        <v>585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593</v>
      </c>
      <c r="C74" s="1011"/>
      <c r="D74" s="1011"/>
      <c r="E74" s="1011"/>
      <c r="F74" s="1011"/>
      <c r="G74" s="1011"/>
      <c r="H74" s="1011"/>
      <c r="I74" s="1011"/>
      <c r="J74" s="1011"/>
      <c r="K74" s="1011"/>
      <c r="L74" s="1011"/>
      <c r="M74" s="1011"/>
      <c r="N74" s="1011"/>
      <c r="O74" s="1011"/>
      <c r="P74" s="1012"/>
      <c r="Q74" s="1013">
        <v>101</v>
      </c>
      <c r="R74" s="1007"/>
      <c r="S74" s="1007"/>
      <c r="T74" s="1007"/>
      <c r="U74" s="1007"/>
      <c r="V74" s="1007">
        <v>100</v>
      </c>
      <c r="W74" s="1007"/>
      <c r="X74" s="1007"/>
      <c r="Y74" s="1007"/>
      <c r="Z74" s="1007"/>
      <c r="AA74" s="1007">
        <v>1</v>
      </c>
      <c r="AB74" s="1007"/>
      <c r="AC74" s="1007"/>
      <c r="AD74" s="1007"/>
      <c r="AE74" s="1007"/>
      <c r="AF74" s="1007">
        <v>1</v>
      </c>
      <c r="AG74" s="1007"/>
      <c r="AH74" s="1007"/>
      <c r="AI74" s="1007"/>
      <c r="AJ74" s="1007"/>
      <c r="AK74" s="1007">
        <v>0</v>
      </c>
      <c r="AL74" s="1007"/>
      <c r="AM74" s="1007"/>
      <c r="AN74" s="1007"/>
      <c r="AO74" s="1007"/>
      <c r="AP74" s="1007" t="s">
        <v>585</v>
      </c>
      <c r="AQ74" s="1007"/>
      <c r="AR74" s="1007"/>
      <c r="AS74" s="1007"/>
      <c r="AT74" s="1007"/>
      <c r="AU74" s="1007" t="s">
        <v>585</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594</v>
      </c>
      <c r="C75" s="1011"/>
      <c r="D75" s="1011"/>
      <c r="E75" s="1011"/>
      <c r="F75" s="1011"/>
      <c r="G75" s="1011"/>
      <c r="H75" s="1011"/>
      <c r="I75" s="1011"/>
      <c r="J75" s="1011"/>
      <c r="K75" s="1011"/>
      <c r="L75" s="1011"/>
      <c r="M75" s="1011"/>
      <c r="N75" s="1011"/>
      <c r="O75" s="1011"/>
      <c r="P75" s="1012"/>
      <c r="Q75" s="1014">
        <v>10357</v>
      </c>
      <c r="R75" s="1015"/>
      <c r="S75" s="1015"/>
      <c r="T75" s="1015"/>
      <c r="U75" s="1016"/>
      <c r="V75" s="1017">
        <v>9848</v>
      </c>
      <c r="W75" s="1015"/>
      <c r="X75" s="1015"/>
      <c r="Y75" s="1015"/>
      <c r="Z75" s="1016"/>
      <c r="AA75" s="1017">
        <v>510</v>
      </c>
      <c r="AB75" s="1015"/>
      <c r="AC75" s="1015"/>
      <c r="AD75" s="1015"/>
      <c r="AE75" s="1016"/>
      <c r="AF75" s="1017">
        <v>510</v>
      </c>
      <c r="AG75" s="1015"/>
      <c r="AH75" s="1015"/>
      <c r="AI75" s="1015"/>
      <c r="AJ75" s="1016"/>
      <c r="AK75" s="1017">
        <v>1564</v>
      </c>
      <c r="AL75" s="1015"/>
      <c r="AM75" s="1015"/>
      <c r="AN75" s="1015"/>
      <c r="AO75" s="1016"/>
      <c r="AP75" s="1017" t="s">
        <v>585</v>
      </c>
      <c r="AQ75" s="1015"/>
      <c r="AR75" s="1015"/>
      <c r="AS75" s="1015"/>
      <c r="AT75" s="1016"/>
      <c r="AU75" s="1017" t="s">
        <v>585</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595</v>
      </c>
      <c r="C76" s="1011"/>
      <c r="D76" s="1011"/>
      <c r="E76" s="1011"/>
      <c r="F76" s="1011"/>
      <c r="G76" s="1011"/>
      <c r="H76" s="1011"/>
      <c r="I76" s="1011"/>
      <c r="J76" s="1011"/>
      <c r="K76" s="1011"/>
      <c r="L76" s="1011"/>
      <c r="M76" s="1011"/>
      <c r="N76" s="1011"/>
      <c r="O76" s="1011"/>
      <c r="P76" s="1012"/>
      <c r="Q76" s="1014">
        <v>120</v>
      </c>
      <c r="R76" s="1015"/>
      <c r="S76" s="1015"/>
      <c r="T76" s="1015"/>
      <c r="U76" s="1016"/>
      <c r="V76" s="1017">
        <v>117</v>
      </c>
      <c r="W76" s="1015"/>
      <c r="X76" s="1015"/>
      <c r="Y76" s="1015"/>
      <c r="Z76" s="1016"/>
      <c r="AA76" s="1017">
        <v>3</v>
      </c>
      <c r="AB76" s="1015"/>
      <c r="AC76" s="1015"/>
      <c r="AD76" s="1015"/>
      <c r="AE76" s="1016"/>
      <c r="AF76" s="1017">
        <v>3</v>
      </c>
      <c r="AG76" s="1015"/>
      <c r="AH76" s="1015"/>
      <c r="AI76" s="1015"/>
      <c r="AJ76" s="1016"/>
      <c r="AK76" s="1017">
        <v>40</v>
      </c>
      <c r="AL76" s="1015"/>
      <c r="AM76" s="1015"/>
      <c r="AN76" s="1015"/>
      <c r="AO76" s="1016"/>
      <c r="AP76" s="1017" t="s">
        <v>585</v>
      </c>
      <c r="AQ76" s="1015"/>
      <c r="AR76" s="1015"/>
      <c r="AS76" s="1015"/>
      <c r="AT76" s="1016"/>
      <c r="AU76" s="1017" t="s">
        <v>585</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t="s">
        <v>596</v>
      </c>
      <c r="C77" s="1011"/>
      <c r="D77" s="1011"/>
      <c r="E77" s="1011"/>
      <c r="F77" s="1011"/>
      <c r="G77" s="1011"/>
      <c r="H77" s="1011"/>
      <c r="I77" s="1011"/>
      <c r="J77" s="1011"/>
      <c r="K77" s="1011"/>
      <c r="L77" s="1011"/>
      <c r="M77" s="1011"/>
      <c r="N77" s="1011"/>
      <c r="O77" s="1011"/>
      <c r="P77" s="1012"/>
      <c r="Q77" s="1014">
        <v>136135</v>
      </c>
      <c r="R77" s="1015"/>
      <c r="S77" s="1015"/>
      <c r="T77" s="1015"/>
      <c r="U77" s="1016"/>
      <c r="V77" s="1017">
        <v>134116</v>
      </c>
      <c r="W77" s="1015"/>
      <c r="X77" s="1015"/>
      <c r="Y77" s="1015"/>
      <c r="Z77" s="1016"/>
      <c r="AA77" s="1017">
        <v>2019</v>
      </c>
      <c r="AB77" s="1015"/>
      <c r="AC77" s="1015"/>
      <c r="AD77" s="1015"/>
      <c r="AE77" s="1016"/>
      <c r="AF77" s="1017">
        <v>2019</v>
      </c>
      <c r="AG77" s="1015"/>
      <c r="AH77" s="1015"/>
      <c r="AI77" s="1015"/>
      <c r="AJ77" s="1016"/>
      <c r="AK77" s="1017">
        <v>1629</v>
      </c>
      <c r="AL77" s="1015"/>
      <c r="AM77" s="1015"/>
      <c r="AN77" s="1015"/>
      <c r="AO77" s="1016"/>
      <c r="AP77" s="1017" t="s">
        <v>585</v>
      </c>
      <c r="AQ77" s="1015"/>
      <c r="AR77" s="1015"/>
      <c r="AS77" s="1015"/>
      <c r="AT77" s="1016"/>
      <c r="AU77" s="1017" t="s">
        <v>585</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t="s">
        <v>597</v>
      </c>
      <c r="C78" s="1011"/>
      <c r="D78" s="1011"/>
      <c r="E78" s="1011"/>
      <c r="F78" s="1011"/>
      <c r="G78" s="1011"/>
      <c r="H78" s="1011"/>
      <c r="I78" s="1011"/>
      <c r="J78" s="1011"/>
      <c r="K78" s="1011"/>
      <c r="L78" s="1011"/>
      <c r="M78" s="1011"/>
      <c r="N78" s="1011"/>
      <c r="O78" s="1011"/>
      <c r="P78" s="1012"/>
      <c r="Q78" s="1013">
        <v>2843</v>
      </c>
      <c r="R78" s="1007"/>
      <c r="S78" s="1007"/>
      <c r="T78" s="1007"/>
      <c r="U78" s="1007"/>
      <c r="V78" s="1007">
        <v>2688</v>
      </c>
      <c r="W78" s="1007"/>
      <c r="X78" s="1007"/>
      <c r="Y78" s="1007"/>
      <c r="Z78" s="1007"/>
      <c r="AA78" s="1007">
        <v>155</v>
      </c>
      <c r="AB78" s="1007"/>
      <c r="AC78" s="1007"/>
      <c r="AD78" s="1007"/>
      <c r="AE78" s="1007"/>
      <c r="AF78" s="1007">
        <v>155</v>
      </c>
      <c r="AG78" s="1007"/>
      <c r="AH78" s="1007"/>
      <c r="AI78" s="1007"/>
      <c r="AJ78" s="1007"/>
      <c r="AK78" s="1007">
        <v>13</v>
      </c>
      <c r="AL78" s="1007"/>
      <c r="AM78" s="1007"/>
      <c r="AN78" s="1007"/>
      <c r="AO78" s="1007"/>
      <c r="AP78" s="1007" t="s">
        <v>585</v>
      </c>
      <c r="AQ78" s="1007"/>
      <c r="AR78" s="1007"/>
      <c r="AS78" s="1007"/>
      <c r="AT78" s="1007"/>
      <c r="AU78" s="1007" t="s">
        <v>585</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t="s">
        <v>598</v>
      </c>
      <c r="C79" s="1011"/>
      <c r="D79" s="1011"/>
      <c r="E79" s="1011"/>
      <c r="F79" s="1011"/>
      <c r="G79" s="1011"/>
      <c r="H79" s="1011"/>
      <c r="I79" s="1011"/>
      <c r="J79" s="1011"/>
      <c r="K79" s="1011"/>
      <c r="L79" s="1011"/>
      <c r="M79" s="1011"/>
      <c r="N79" s="1011"/>
      <c r="O79" s="1011"/>
      <c r="P79" s="1012"/>
      <c r="Q79" s="1013">
        <v>28</v>
      </c>
      <c r="R79" s="1007"/>
      <c r="S79" s="1007"/>
      <c r="T79" s="1007"/>
      <c r="U79" s="1007"/>
      <c r="V79" s="1007">
        <v>26</v>
      </c>
      <c r="W79" s="1007"/>
      <c r="X79" s="1007"/>
      <c r="Y79" s="1007"/>
      <c r="Z79" s="1007"/>
      <c r="AA79" s="1007">
        <v>2</v>
      </c>
      <c r="AB79" s="1007"/>
      <c r="AC79" s="1007"/>
      <c r="AD79" s="1007"/>
      <c r="AE79" s="1007"/>
      <c r="AF79" s="1007">
        <v>2</v>
      </c>
      <c r="AG79" s="1007"/>
      <c r="AH79" s="1007"/>
      <c r="AI79" s="1007"/>
      <c r="AJ79" s="1007"/>
      <c r="AK79" s="1007">
        <v>4</v>
      </c>
      <c r="AL79" s="1007"/>
      <c r="AM79" s="1007"/>
      <c r="AN79" s="1007"/>
      <c r="AO79" s="1007"/>
      <c r="AP79" s="1007" t="s">
        <v>585</v>
      </c>
      <c r="AQ79" s="1007"/>
      <c r="AR79" s="1007"/>
      <c r="AS79" s="1007"/>
      <c r="AT79" s="1007"/>
      <c r="AU79" s="1007" t="s">
        <v>585</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t="s">
        <v>599</v>
      </c>
      <c r="C80" s="1011"/>
      <c r="D80" s="1011"/>
      <c r="E80" s="1011"/>
      <c r="F80" s="1011"/>
      <c r="G80" s="1011"/>
      <c r="H80" s="1011"/>
      <c r="I80" s="1011"/>
      <c r="J80" s="1011"/>
      <c r="K80" s="1011"/>
      <c r="L80" s="1011"/>
      <c r="M80" s="1011"/>
      <c r="N80" s="1011"/>
      <c r="O80" s="1011"/>
      <c r="P80" s="1012"/>
      <c r="Q80" s="1013">
        <v>4882</v>
      </c>
      <c r="R80" s="1007"/>
      <c r="S80" s="1007"/>
      <c r="T80" s="1007"/>
      <c r="U80" s="1007"/>
      <c r="V80" s="1007">
        <v>4842</v>
      </c>
      <c r="W80" s="1007"/>
      <c r="X80" s="1007"/>
      <c r="Y80" s="1007"/>
      <c r="Z80" s="1007"/>
      <c r="AA80" s="1007">
        <v>40</v>
      </c>
      <c r="AB80" s="1007"/>
      <c r="AC80" s="1007"/>
      <c r="AD80" s="1007"/>
      <c r="AE80" s="1007"/>
      <c r="AF80" s="1007">
        <v>18</v>
      </c>
      <c r="AG80" s="1007"/>
      <c r="AH80" s="1007"/>
      <c r="AI80" s="1007"/>
      <c r="AJ80" s="1007"/>
      <c r="AK80" s="1007" t="s">
        <v>585</v>
      </c>
      <c r="AL80" s="1007"/>
      <c r="AM80" s="1007"/>
      <c r="AN80" s="1007"/>
      <c r="AO80" s="1007"/>
      <c r="AP80" s="1007">
        <v>3114</v>
      </c>
      <c r="AQ80" s="1007"/>
      <c r="AR80" s="1007"/>
      <c r="AS80" s="1007"/>
      <c r="AT80" s="1007"/>
      <c r="AU80" s="1007">
        <v>520</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391</v>
      </c>
      <c r="B88" s="973" t="s">
        <v>421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8223</v>
      </c>
      <c r="AG88" s="995"/>
      <c r="AH88" s="995"/>
      <c r="AI88" s="995"/>
      <c r="AJ88" s="995"/>
      <c r="AK88" s="999"/>
      <c r="AL88" s="999"/>
      <c r="AM88" s="999"/>
      <c r="AN88" s="999"/>
      <c r="AO88" s="999"/>
      <c r="AP88" s="995">
        <v>8905</v>
      </c>
      <c r="AQ88" s="995"/>
      <c r="AR88" s="995"/>
      <c r="AS88" s="995"/>
      <c r="AT88" s="995"/>
      <c r="AU88" s="995">
        <v>586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73" t="s">
        <v>422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257</v>
      </c>
      <c r="CS102" s="989"/>
      <c r="CT102" s="989"/>
      <c r="CU102" s="989"/>
      <c r="CV102" s="990"/>
      <c r="CW102" s="988" t="s">
        <v>585</v>
      </c>
      <c r="CX102" s="989"/>
      <c r="CY102" s="989"/>
      <c r="CZ102" s="989"/>
      <c r="DA102" s="990"/>
      <c r="DB102" s="988" t="s">
        <v>585</v>
      </c>
      <c r="DC102" s="989"/>
      <c r="DD102" s="989"/>
      <c r="DE102" s="989"/>
      <c r="DF102" s="990"/>
      <c r="DG102" s="988" t="s">
        <v>585</v>
      </c>
      <c r="DH102" s="989"/>
      <c r="DI102" s="989"/>
      <c r="DJ102" s="989"/>
      <c r="DK102" s="990"/>
      <c r="DL102" s="988" t="s">
        <v>585</v>
      </c>
      <c r="DM102" s="989"/>
      <c r="DN102" s="989"/>
      <c r="DO102" s="989"/>
      <c r="DP102" s="990"/>
      <c r="DQ102" s="988" t="s">
        <v>585</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429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430</v>
      </c>
      <c r="AB109" s="932"/>
      <c r="AC109" s="932"/>
      <c r="AD109" s="932"/>
      <c r="AE109" s="933"/>
      <c r="AF109" s="934" t="s">
        <v>431</v>
      </c>
      <c r="AG109" s="932"/>
      <c r="AH109" s="932"/>
      <c r="AI109" s="932"/>
      <c r="AJ109" s="933"/>
      <c r="AK109" s="934" t="s">
        <v>307</v>
      </c>
      <c r="AL109" s="932"/>
      <c r="AM109" s="932"/>
      <c r="AN109" s="932"/>
      <c r="AO109" s="933"/>
      <c r="AP109" s="934" t="s">
        <v>432</v>
      </c>
      <c r="AQ109" s="932"/>
      <c r="AR109" s="932"/>
      <c r="AS109" s="932"/>
      <c r="AT109" s="965"/>
      <c r="AU109" s="931" t="s">
        <v>429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430</v>
      </c>
      <c r="BR109" s="932"/>
      <c r="BS109" s="932"/>
      <c r="BT109" s="932"/>
      <c r="BU109" s="933"/>
      <c r="BV109" s="934" t="s">
        <v>431</v>
      </c>
      <c r="BW109" s="932"/>
      <c r="BX109" s="932"/>
      <c r="BY109" s="932"/>
      <c r="BZ109" s="933"/>
      <c r="CA109" s="934" t="s">
        <v>307</v>
      </c>
      <c r="CB109" s="932"/>
      <c r="CC109" s="932"/>
      <c r="CD109" s="932"/>
      <c r="CE109" s="933"/>
      <c r="CF109" s="972" t="s">
        <v>432</v>
      </c>
      <c r="CG109" s="972"/>
      <c r="CH109" s="972"/>
      <c r="CI109" s="972"/>
      <c r="CJ109" s="972"/>
      <c r="CK109" s="934" t="s">
        <v>433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430</v>
      </c>
      <c r="DH109" s="932"/>
      <c r="DI109" s="932"/>
      <c r="DJ109" s="932"/>
      <c r="DK109" s="933"/>
      <c r="DL109" s="934" t="s">
        <v>431</v>
      </c>
      <c r="DM109" s="932"/>
      <c r="DN109" s="932"/>
      <c r="DO109" s="932"/>
      <c r="DP109" s="933"/>
      <c r="DQ109" s="934" t="s">
        <v>307</v>
      </c>
      <c r="DR109" s="932"/>
      <c r="DS109" s="932"/>
      <c r="DT109" s="932"/>
      <c r="DU109" s="933"/>
      <c r="DV109" s="934" t="s">
        <v>432</v>
      </c>
      <c r="DW109" s="932"/>
      <c r="DX109" s="932"/>
      <c r="DY109" s="932"/>
      <c r="DZ109" s="965"/>
    </row>
    <row r="110" spans="1:131" s="230" customFormat="1" ht="26.25" customHeight="1" x14ac:dyDescent="0.15">
      <c r="A110" s="843" t="s">
        <v>434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1668259</v>
      </c>
      <c r="AB110" s="925"/>
      <c r="AC110" s="925"/>
      <c r="AD110" s="925"/>
      <c r="AE110" s="926"/>
      <c r="AF110" s="927">
        <v>1694509</v>
      </c>
      <c r="AG110" s="925"/>
      <c r="AH110" s="925"/>
      <c r="AI110" s="925"/>
      <c r="AJ110" s="926"/>
      <c r="AK110" s="927">
        <v>1673893</v>
      </c>
      <c r="AL110" s="925"/>
      <c r="AM110" s="925"/>
      <c r="AN110" s="925"/>
      <c r="AO110" s="926"/>
      <c r="AP110" s="928">
        <v>26.1</v>
      </c>
      <c r="AQ110" s="929"/>
      <c r="AR110" s="929"/>
      <c r="AS110" s="929"/>
      <c r="AT110" s="930"/>
      <c r="AU110" s="966" t="s">
        <v>75</v>
      </c>
      <c r="AV110" s="967"/>
      <c r="AW110" s="967"/>
      <c r="AX110" s="967"/>
      <c r="AY110" s="967"/>
      <c r="AZ110" s="896" t="s">
        <v>435</v>
      </c>
      <c r="BA110" s="844"/>
      <c r="BB110" s="844"/>
      <c r="BC110" s="844"/>
      <c r="BD110" s="844"/>
      <c r="BE110" s="844"/>
      <c r="BF110" s="844"/>
      <c r="BG110" s="844"/>
      <c r="BH110" s="844"/>
      <c r="BI110" s="844"/>
      <c r="BJ110" s="844"/>
      <c r="BK110" s="844"/>
      <c r="BL110" s="844"/>
      <c r="BM110" s="844"/>
      <c r="BN110" s="844"/>
      <c r="BO110" s="844"/>
      <c r="BP110" s="845"/>
      <c r="BQ110" s="897">
        <v>15578642</v>
      </c>
      <c r="BR110" s="878"/>
      <c r="BS110" s="878"/>
      <c r="BT110" s="878"/>
      <c r="BU110" s="878"/>
      <c r="BV110" s="878">
        <v>16470879</v>
      </c>
      <c r="BW110" s="878"/>
      <c r="BX110" s="878"/>
      <c r="BY110" s="878"/>
      <c r="BZ110" s="878"/>
      <c r="CA110" s="878">
        <v>15839859</v>
      </c>
      <c r="CB110" s="878"/>
      <c r="CC110" s="878"/>
      <c r="CD110" s="878"/>
      <c r="CE110" s="878"/>
      <c r="CF110" s="902">
        <v>246.7</v>
      </c>
      <c r="CG110" s="903"/>
      <c r="CH110" s="903"/>
      <c r="CI110" s="903"/>
      <c r="CJ110" s="903"/>
      <c r="CK110" s="962" t="s">
        <v>436</v>
      </c>
      <c r="CL110" s="855"/>
      <c r="CM110" s="896" t="s">
        <v>437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4085699</v>
      </c>
      <c r="DH110" s="878"/>
      <c r="DI110" s="878"/>
      <c r="DJ110" s="878"/>
      <c r="DK110" s="878"/>
      <c r="DL110" s="878">
        <v>1627494</v>
      </c>
      <c r="DM110" s="878"/>
      <c r="DN110" s="878"/>
      <c r="DO110" s="878"/>
      <c r="DP110" s="878"/>
      <c r="DQ110" s="878">
        <v>1559021</v>
      </c>
      <c r="DR110" s="878"/>
      <c r="DS110" s="878"/>
      <c r="DT110" s="878"/>
      <c r="DU110" s="878"/>
      <c r="DV110" s="879">
        <v>24.3</v>
      </c>
      <c r="DW110" s="879"/>
      <c r="DX110" s="879"/>
      <c r="DY110" s="879"/>
      <c r="DZ110" s="880"/>
    </row>
    <row r="111" spans="1:131" s="230" customFormat="1" ht="26.25" customHeight="1" x14ac:dyDescent="0.15">
      <c r="A111" s="810" t="s">
        <v>438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439</v>
      </c>
      <c r="AB111" s="955"/>
      <c r="AC111" s="955"/>
      <c r="AD111" s="955"/>
      <c r="AE111" s="956"/>
      <c r="AF111" s="957" t="s">
        <v>439</v>
      </c>
      <c r="AG111" s="955"/>
      <c r="AH111" s="955"/>
      <c r="AI111" s="955"/>
      <c r="AJ111" s="956"/>
      <c r="AK111" s="957" t="s">
        <v>439</v>
      </c>
      <c r="AL111" s="955"/>
      <c r="AM111" s="955"/>
      <c r="AN111" s="955"/>
      <c r="AO111" s="956"/>
      <c r="AP111" s="958" t="s">
        <v>440</v>
      </c>
      <c r="AQ111" s="959"/>
      <c r="AR111" s="959"/>
      <c r="AS111" s="959"/>
      <c r="AT111" s="960"/>
      <c r="AU111" s="968"/>
      <c r="AV111" s="969"/>
      <c r="AW111" s="969"/>
      <c r="AX111" s="969"/>
      <c r="AY111" s="969"/>
      <c r="AZ111" s="851" t="s">
        <v>441</v>
      </c>
      <c r="BA111" s="788"/>
      <c r="BB111" s="788"/>
      <c r="BC111" s="788"/>
      <c r="BD111" s="788"/>
      <c r="BE111" s="788"/>
      <c r="BF111" s="788"/>
      <c r="BG111" s="788"/>
      <c r="BH111" s="788"/>
      <c r="BI111" s="788"/>
      <c r="BJ111" s="788"/>
      <c r="BK111" s="788"/>
      <c r="BL111" s="788"/>
      <c r="BM111" s="788"/>
      <c r="BN111" s="788"/>
      <c r="BO111" s="788"/>
      <c r="BP111" s="789"/>
      <c r="BQ111" s="852">
        <v>4132454</v>
      </c>
      <c r="BR111" s="853"/>
      <c r="BS111" s="853"/>
      <c r="BT111" s="853"/>
      <c r="BU111" s="853"/>
      <c r="BV111" s="853">
        <v>1653830</v>
      </c>
      <c r="BW111" s="853"/>
      <c r="BX111" s="853"/>
      <c r="BY111" s="853"/>
      <c r="BZ111" s="853"/>
      <c r="CA111" s="853">
        <v>1574021</v>
      </c>
      <c r="CB111" s="853"/>
      <c r="CC111" s="853"/>
      <c r="CD111" s="853"/>
      <c r="CE111" s="853"/>
      <c r="CF111" s="911">
        <v>24.5</v>
      </c>
      <c r="CG111" s="912"/>
      <c r="CH111" s="912"/>
      <c r="CI111" s="912"/>
      <c r="CJ111" s="912"/>
      <c r="CK111" s="963"/>
      <c r="CL111" s="857"/>
      <c r="CM111" s="851" t="s">
        <v>442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412</v>
      </c>
      <c r="DH111" s="853"/>
      <c r="DI111" s="853"/>
      <c r="DJ111" s="853"/>
      <c r="DK111" s="853"/>
      <c r="DL111" s="853" t="s">
        <v>440</v>
      </c>
      <c r="DM111" s="853"/>
      <c r="DN111" s="853"/>
      <c r="DO111" s="853"/>
      <c r="DP111" s="853"/>
      <c r="DQ111" s="853" t="s">
        <v>440</v>
      </c>
      <c r="DR111" s="853"/>
      <c r="DS111" s="853"/>
      <c r="DT111" s="853"/>
      <c r="DU111" s="853"/>
      <c r="DV111" s="830" t="s">
        <v>440</v>
      </c>
      <c r="DW111" s="830"/>
      <c r="DX111" s="830"/>
      <c r="DY111" s="830"/>
      <c r="DZ111" s="831"/>
    </row>
    <row r="112" spans="1:131" s="230" customFormat="1" ht="26.25" customHeight="1" x14ac:dyDescent="0.15">
      <c r="A112" s="948" t="s">
        <v>443</v>
      </c>
      <c r="B112" s="949"/>
      <c r="C112" s="788" t="s">
        <v>444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440</v>
      </c>
      <c r="AB112" s="816"/>
      <c r="AC112" s="816"/>
      <c r="AD112" s="816"/>
      <c r="AE112" s="817"/>
      <c r="AF112" s="818" t="s">
        <v>440</v>
      </c>
      <c r="AG112" s="816"/>
      <c r="AH112" s="816"/>
      <c r="AI112" s="816"/>
      <c r="AJ112" s="817"/>
      <c r="AK112" s="818" t="s">
        <v>439</v>
      </c>
      <c r="AL112" s="816"/>
      <c r="AM112" s="816"/>
      <c r="AN112" s="816"/>
      <c r="AO112" s="817"/>
      <c r="AP112" s="860" t="s">
        <v>439</v>
      </c>
      <c r="AQ112" s="861"/>
      <c r="AR112" s="861"/>
      <c r="AS112" s="861"/>
      <c r="AT112" s="862"/>
      <c r="AU112" s="968"/>
      <c r="AV112" s="969"/>
      <c r="AW112" s="969"/>
      <c r="AX112" s="969"/>
      <c r="AY112" s="969"/>
      <c r="AZ112" s="851" t="s">
        <v>445</v>
      </c>
      <c r="BA112" s="788"/>
      <c r="BB112" s="788"/>
      <c r="BC112" s="788"/>
      <c r="BD112" s="788"/>
      <c r="BE112" s="788"/>
      <c r="BF112" s="788"/>
      <c r="BG112" s="788"/>
      <c r="BH112" s="788"/>
      <c r="BI112" s="788"/>
      <c r="BJ112" s="788"/>
      <c r="BK112" s="788"/>
      <c r="BL112" s="788"/>
      <c r="BM112" s="788"/>
      <c r="BN112" s="788"/>
      <c r="BO112" s="788"/>
      <c r="BP112" s="789"/>
      <c r="BQ112" s="852">
        <v>5426055</v>
      </c>
      <c r="BR112" s="853"/>
      <c r="BS112" s="853"/>
      <c r="BT112" s="853"/>
      <c r="BU112" s="853"/>
      <c r="BV112" s="853">
        <v>5363737</v>
      </c>
      <c r="BW112" s="853"/>
      <c r="BX112" s="853"/>
      <c r="BY112" s="853"/>
      <c r="BZ112" s="853"/>
      <c r="CA112" s="853">
        <v>5831479</v>
      </c>
      <c r="CB112" s="853"/>
      <c r="CC112" s="853"/>
      <c r="CD112" s="853"/>
      <c r="CE112" s="853"/>
      <c r="CF112" s="911">
        <v>90.8</v>
      </c>
      <c r="CG112" s="912"/>
      <c r="CH112" s="912"/>
      <c r="CI112" s="912"/>
      <c r="CJ112" s="912"/>
      <c r="CK112" s="963"/>
      <c r="CL112" s="857"/>
      <c r="CM112" s="851" t="s">
        <v>446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v>16670</v>
      </c>
      <c r="DH112" s="853"/>
      <c r="DI112" s="853"/>
      <c r="DJ112" s="853"/>
      <c r="DK112" s="853"/>
      <c r="DL112" s="853">
        <v>6336</v>
      </c>
      <c r="DM112" s="853"/>
      <c r="DN112" s="853"/>
      <c r="DO112" s="853"/>
      <c r="DP112" s="853"/>
      <c r="DQ112" s="853" t="s">
        <v>439</v>
      </c>
      <c r="DR112" s="853"/>
      <c r="DS112" s="853"/>
      <c r="DT112" s="853"/>
      <c r="DU112" s="853"/>
      <c r="DV112" s="830" t="s">
        <v>439</v>
      </c>
      <c r="DW112" s="830"/>
      <c r="DX112" s="830"/>
      <c r="DY112" s="830"/>
      <c r="DZ112" s="831"/>
    </row>
    <row r="113" spans="1:130" s="230" customFormat="1" ht="26.25" customHeight="1" x14ac:dyDescent="0.15">
      <c r="A113" s="950"/>
      <c r="B113" s="951"/>
      <c r="C113" s="788" t="s">
        <v>447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296897</v>
      </c>
      <c r="AB113" s="955"/>
      <c r="AC113" s="955"/>
      <c r="AD113" s="955"/>
      <c r="AE113" s="956"/>
      <c r="AF113" s="957">
        <v>310939</v>
      </c>
      <c r="AG113" s="955"/>
      <c r="AH113" s="955"/>
      <c r="AI113" s="955"/>
      <c r="AJ113" s="956"/>
      <c r="AK113" s="957">
        <v>359742</v>
      </c>
      <c r="AL113" s="955"/>
      <c r="AM113" s="955"/>
      <c r="AN113" s="955"/>
      <c r="AO113" s="956"/>
      <c r="AP113" s="958">
        <v>5.6</v>
      </c>
      <c r="AQ113" s="959"/>
      <c r="AR113" s="959"/>
      <c r="AS113" s="959"/>
      <c r="AT113" s="960"/>
      <c r="AU113" s="968"/>
      <c r="AV113" s="969"/>
      <c r="AW113" s="969"/>
      <c r="AX113" s="969"/>
      <c r="AY113" s="969"/>
      <c r="AZ113" s="851" t="s">
        <v>448</v>
      </c>
      <c r="BA113" s="788"/>
      <c r="BB113" s="788"/>
      <c r="BC113" s="788"/>
      <c r="BD113" s="788"/>
      <c r="BE113" s="788"/>
      <c r="BF113" s="788"/>
      <c r="BG113" s="788"/>
      <c r="BH113" s="788"/>
      <c r="BI113" s="788"/>
      <c r="BJ113" s="788"/>
      <c r="BK113" s="788"/>
      <c r="BL113" s="788"/>
      <c r="BM113" s="788"/>
      <c r="BN113" s="788"/>
      <c r="BO113" s="788"/>
      <c r="BP113" s="789"/>
      <c r="BQ113" s="852">
        <v>76861</v>
      </c>
      <c r="BR113" s="853"/>
      <c r="BS113" s="853"/>
      <c r="BT113" s="853"/>
      <c r="BU113" s="853"/>
      <c r="BV113" s="853">
        <v>119683</v>
      </c>
      <c r="BW113" s="853"/>
      <c r="BX113" s="853"/>
      <c r="BY113" s="853"/>
      <c r="BZ113" s="853"/>
      <c r="CA113" s="853">
        <v>586387</v>
      </c>
      <c r="CB113" s="853"/>
      <c r="CC113" s="853"/>
      <c r="CD113" s="853"/>
      <c r="CE113" s="853"/>
      <c r="CF113" s="911">
        <v>9.1</v>
      </c>
      <c r="CG113" s="912"/>
      <c r="CH113" s="912"/>
      <c r="CI113" s="912"/>
      <c r="CJ113" s="912"/>
      <c r="CK113" s="963"/>
      <c r="CL113" s="857"/>
      <c r="CM113" s="851" t="s">
        <v>449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439</v>
      </c>
      <c r="DH113" s="816"/>
      <c r="DI113" s="816"/>
      <c r="DJ113" s="816"/>
      <c r="DK113" s="817"/>
      <c r="DL113" s="818" t="s">
        <v>440</v>
      </c>
      <c r="DM113" s="816"/>
      <c r="DN113" s="816"/>
      <c r="DO113" s="816"/>
      <c r="DP113" s="817"/>
      <c r="DQ113" s="818" t="s">
        <v>450</v>
      </c>
      <c r="DR113" s="816"/>
      <c r="DS113" s="816"/>
      <c r="DT113" s="816"/>
      <c r="DU113" s="817"/>
      <c r="DV113" s="860" t="s">
        <v>439</v>
      </c>
      <c r="DW113" s="861"/>
      <c r="DX113" s="861"/>
      <c r="DY113" s="861"/>
      <c r="DZ113" s="862"/>
    </row>
    <row r="114" spans="1:130" s="230" customFormat="1" ht="26.25" customHeight="1" x14ac:dyDescent="0.15">
      <c r="A114" s="950"/>
      <c r="B114" s="951"/>
      <c r="C114" s="788" t="s">
        <v>451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24492</v>
      </c>
      <c r="AB114" s="816"/>
      <c r="AC114" s="816"/>
      <c r="AD114" s="816"/>
      <c r="AE114" s="817"/>
      <c r="AF114" s="818">
        <v>24539</v>
      </c>
      <c r="AG114" s="816"/>
      <c r="AH114" s="816"/>
      <c r="AI114" s="816"/>
      <c r="AJ114" s="817"/>
      <c r="AK114" s="818">
        <v>20753</v>
      </c>
      <c r="AL114" s="816"/>
      <c r="AM114" s="816"/>
      <c r="AN114" s="816"/>
      <c r="AO114" s="817"/>
      <c r="AP114" s="860">
        <v>0.3</v>
      </c>
      <c r="AQ114" s="861"/>
      <c r="AR114" s="861"/>
      <c r="AS114" s="861"/>
      <c r="AT114" s="862"/>
      <c r="AU114" s="968"/>
      <c r="AV114" s="969"/>
      <c r="AW114" s="969"/>
      <c r="AX114" s="969"/>
      <c r="AY114" s="969"/>
      <c r="AZ114" s="851" t="s">
        <v>452</v>
      </c>
      <c r="BA114" s="788"/>
      <c r="BB114" s="788"/>
      <c r="BC114" s="788"/>
      <c r="BD114" s="788"/>
      <c r="BE114" s="788"/>
      <c r="BF114" s="788"/>
      <c r="BG114" s="788"/>
      <c r="BH114" s="788"/>
      <c r="BI114" s="788"/>
      <c r="BJ114" s="788"/>
      <c r="BK114" s="788"/>
      <c r="BL114" s="788"/>
      <c r="BM114" s="788"/>
      <c r="BN114" s="788"/>
      <c r="BO114" s="788"/>
      <c r="BP114" s="789"/>
      <c r="BQ114" s="852">
        <v>1258194</v>
      </c>
      <c r="BR114" s="853"/>
      <c r="BS114" s="853"/>
      <c r="BT114" s="853"/>
      <c r="BU114" s="853"/>
      <c r="BV114" s="853">
        <v>1161433</v>
      </c>
      <c r="BW114" s="853"/>
      <c r="BX114" s="853"/>
      <c r="BY114" s="853"/>
      <c r="BZ114" s="853"/>
      <c r="CA114" s="853">
        <v>1129534</v>
      </c>
      <c r="CB114" s="853"/>
      <c r="CC114" s="853"/>
      <c r="CD114" s="853"/>
      <c r="CE114" s="853"/>
      <c r="CF114" s="911">
        <v>17.600000000000001</v>
      </c>
      <c r="CG114" s="912"/>
      <c r="CH114" s="912"/>
      <c r="CI114" s="912"/>
      <c r="CJ114" s="912"/>
      <c r="CK114" s="963"/>
      <c r="CL114" s="857"/>
      <c r="CM114" s="851" t="s">
        <v>453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440</v>
      </c>
      <c r="DH114" s="816"/>
      <c r="DI114" s="816"/>
      <c r="DJ114" s="816"/>
      <c r="DK114" s="817"/>
      <c r="DL114" s="818" t="s">
        <v>439</v>
      </c>
      <c r="DM114" s="816"/>
      <c r="DN114" s="816"/>
      <c r="DO114" s="816"/>
      <c r="DP114" s="817"/>
      <c r="DQ114" s="818" t="s">
        <v>439</v>
      </c>
      <c r="DR114" s="816"/>
      <c r="DS114" s="816"/>
      <c r="DT114" s="816"/>
      <c r="DU114" s="817"/>
      <c r="DV114" s="860" t="s">
        <v>439</v>
      </c>
      <c r="DW114" s="861"/>
      <c r="DX114" s="861"/>
      <c r="DY114" s="861"/>
      <c r="DZ114" s="862"/>
    </row>
    <row r="115" spans="1:130" s="230" customFormat="1" ht="26.25" customHeight="1" x14ac:dyDescent="0.15">
      <c r="A115" s="950"/>
      <c r="B115" s="951"/>
      <c r="C115" s="788" t="s">
        <v>454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88578</v>
      </c>
      <c r="AB115" s="955"/>
      <c r="AC115" s="955"/>
      <c r="AD115" s="955"/>
      <c r="AE115" s="956"/>
      <c r="AF115" s="957">
        <v>83811</v>
      </c>
      <c r="AG115" s="955"/>
      <c r="AH115" s="955"/>
      <c r="AI115" s="955"/>
      <c r="AJ115" s="956"/>
      <c r="AK115" s="957">
        <v>79809</v>
      </c>
      <c r="AL115" s="955"/>
      <c r="AM115" s="955"/>
      <c r="AN115" s="955"/>
      <c r="AO115" s="956"/>
      <c r="AP115" s="958">
        <v>1.2</v>
      </c>
      <c r="AQ115" s="959"/>
      <c r="AR115" s="959"/>
      <c r="AS115" s="959"/>
      <c r="AT115" s="960"/>
      <c r="AU115" s="968"/>
      <c r="AV115" s="969"/>
      <c r="AW115" s="969"/>
      <c r="AX115" s="969"/>
      <c r="AY115" s="969"/>
      <c r="AZ115" s="851" t="s">
        <v>455</v>
      </c>
      <c r="BA115" s="788"/>
      <c r="BB115" s="788"/>
      <c r="BC115" s="788"/>
      <c r="BD115" s="788"/>
      <c r="BE115" s="788"/>
      <c r="BF115" s="788"/>
      <c r="BG115" s="788"/>
      <c r="BH115" s="788"/>
      <c r="BI115" s="788"/>
      <c r="BJ115" s="788"/>
      <c r="BK115" s="788"/>
      <c r="BL115" s="788"/>
      <c r="BM115" s="788"/>
      <c r="BN115" s="788"/>
      <c r="BO115" s="788"/>
      <c r="BP115" s="789"/>
      <c r="BQ115" s="852" t="s">
        <v>439</v>
      </c>
      <c r="BR115" s="853"/>
      <c r="BS115" s="853"/>
      <c r="BT115" s="853"/>
      <c r="BU115" s="853"/>
      <c r="BV115" s="853" t="s">
        <v>439</v>
      </c>
      <c r="BW115" s="853"/>
      <c r="BX115" s="853"/>
      <c r="BY115" s="853"/>
      <c r="BZ115" s="853"/>
      <c r="CA115" s="853" t="s">
        <v>456</v>
      </c>
      <c r="CB115" s="853"/>
      <c r="CC115" s="853"/>
      <c r="CD115" s="853"/>
      <c r="CE115" s="853"/>
      <c r="CF115" s="911" t="s">
        <v>440</v>
      </c>
      <c r="CG115" s="912"/>
      <c r="CH115" s="912"/>
      <c r="CI115" s="912"/>
      <c r="CJ115" s="912"/>
      <c r="CK115" s="963"/>
      <c r="CL115" s="857"/>
      <c r="CM115" s="851" t="s">
        <v>457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456</v>
      </c>
      <c r="DH115" s="816"/>
      <c r="DI115" s="816"/>
      <c r="DJ115" s="816"/>
      <c r="DK115" s="817"/>
      <c r="DL115" s="818" t="s">
        <v>439</v>
      </c>
      <c r="DM115" s="816"/>
      <c r="DN115" s="816"/>
      <c r="DO115" s="816"/>
      <c r="DP115" s="817"/>
      <c r="DQ115" s="818" t="s">
        <v>440</v>
      </c>
      <c r="DR115" s="816"/>
      <c r="DS115" s="816"/>
      <c r="DT115" s="816"/>
      <c r="DU115" s="817"/>
      <c r="DV115" s="860" t="s">
        <v>439</v>
      </c>
      <c r="DW115" s="861"/>
      <c r="DX115" s="861"/>
      <c r="DY115" s="861"/>
      <c r="DZ115" s="862"/>
    </row>
    <row r="116" spans="1:130" s="230" customFormat="1" ht="26.25" customHeight="1" x14ac:dyDescent="0.15">
      <c r="A116" s="952"/>
      <c r="B116" s="953"/>
      <c r="C116" s="875" t="s">
        <v>458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439</v>
      </c>
      <c r="AB116" s="816"/>
      <c r="AC116" s="816"/>
      <c r="AD116" s="816"/>
      <c r="AE116" s="817"/>
      <c r="AF116" s="818" t="s">
        <v>439</v>
      </c>
      <c r="AG116" s="816"/>
      <c r="AH116" s="816"/>
      <c r="AI116" s="816"/>
      <c r="AJ116" s="817"/>
      <c r="AK116" s="818" t="s">
        <v>440</v>
      </c>
      <c r="AL116" s="816"/>
      <c r="AM116" s="816"/>
      <c r="AN116" s="816"/>
      <c r="AO116" s="817"/>
      <c r="AP116" s="860" t="s">
        <v>439</v>
      </c>
      <c r="AQ116" s="861"/>
      <c r="AR116" s="861"/>
      <c r="AS116" s="861"/>
      <c r="AT116" s="862"/>
      <c r="AU116" s="968"/>
      <c r="AV116" s="969"/>
      <c r="AW116" s="969"/>
      <c r="AX116" s="969"/>
      <c r="AY116" s="969"/>
      <c r="AZ116" s="945" t="s">
        <v>459</v>
      </c>
      <c r="BA116" s="946"/>
      <c r="BB116" s="946"/>
      <c r="BC116" s="946"/>
      <c r="BD116" s="946"/>
      <c r="BE116" s="946"/>
      <c r="BF116" s="946"/>
      <c r="BG116" s="946"/>
      <c r="BH116" s="946"/>
      <c r="BI116" s="946"/>
      <c r="BJ116" s="946"/>
      <c r="BK116" s="946"/>
      <c r="BL116" s="946"/>
      <c r="BM116" s="946"/>
      <c r="BN116" s="946"/>
      <c r="BO116" s="946"/>
      <c r="BP116" s="947"/>
      <c r="BQ116" s="852" t="s">
        <v>439</v>
      </c>
      <c r="BR116" s="853"/>
      <c r="BS116" s="853"/>
      <c r="BT116" s="853"/>
      <c r="BU116" s="853"/>
      <c r="BV116" s="853" t="s">
        <v>439</v>
      </c>
      <c r="BW116" s="853"/>
      <c r="BX116" s="853"/>
      <c r="BY116" s="853"/>
      <c r="BZ116" s="853"/>
      <c r="CA116" s="853" t="s">
        <v>439</v>
      </c>
      <c r="CB116" s="853"/>
      <c r="CC116" s="853"/>
      <c r="CD116" s="853"/>
      <c r="CE116" s="853"/>
      <c r="CF116" s="911" t="s">
        <v>440</v>
      </c>
      <c r="CG116" s="912"/>
      <c r="CH116" s="912"/>
      <c r="CI116" s="912"/>
      <c r="CJ116" s="912"/>
      <c r="CK116" s="963"/>
      <c r="CL116" s="857"/>
      <c r="CM116" s="851" t="s">
        <v>460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30085</v>
      </c>
      <c r="DH116" s="816"/>
      <c r="DI116" s="816"/>
      <c r="DJ116" s="816"/>
      <c r="DK116" s="817"/>
      <c r="DL116" s="818">
        <v>20000</v>
      </c>
      <c r="DM116" s="816"/>
      <c r="DN116" s="816"/>
      <c r="DO116" s="816"/>
      <c r="DP116" s="817"/>
      <c r="DQ116" s="818">
        <v>15000</v>
      </c>
      <c r="DR116" s="816"/>
      <c r="DS116" s="816"/>
      <c r="DT116" s="816"/>
      <c r="DU116" s="817"/>
      <c r="DV116" s="860">
        <v>0.2</v>
      </c>
      <c r="DW116" s="861"/>
      <c r="DX116" s="861"/>
      <c r="DY116" s="861"/>
      <c r="DZ116" s="862"/>
    </row>
    <row r="117" spans="1:130" s="230" customFormat="1" ht="26.25" customHeight="1" x14ac:dyDescent="0.15">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461</v>
      </c>
      <c r="Z117" s="933"/>
      <c r="AA117" s="938">
        <v>2078226</v>
      </c>
      <c r="AB117" s="939"/>
      <c r="AC117" s="939"/>
      <c r="AD117" s="939"/>
      <c r="AE117" s="940"/>
      <c r="AF117" s="941">
        <v>2113798</v>
      </c>
      <c r="AG117" s="939"/>
      <c r="AH117" s="939"/>
      <c r="AI117" s="939"/>
      <c r="AJ117" s="940"/>
      <c r="AK117" s="941">
        <v>2134197</v>
      </c>
      <c r="AL117" s="939"/>
      <c r="AM117" s="939"/>
      <c r="AN117" s="939"/>
      <c r="AO117" s="940"/>
      <c r="AP117" s="942"/>
      <c r="AQ117" s="943"/>
      <c r="AR117" s="943"/>
      <c r="AS117" s="943"/>
      <c r="AT117" s="944"/>
      <c r="AU117" s="968"/>
      <c r="AV117" s="969"/>
      <c r="AW117" s="969"/>
      <c r="AX117" s="969"/>
      <c r="AY117" s="969"/>
      <c r="AZ117" s="899" t="s">
        <v>462</v>
      </c>
      <c r="BA117" s="900"/>
      <c r="BB117" s="900"/>
      <c r="BC117" s="900"/>
      <c r="BD117" s="900"/>
      <c r="BE117" s="900"/>
      <c r="BF117" s="900"/>
      <c r="BG117" s="900"/>
      <c r="BH117" s="900"/>
      <c r="BI117" s="900"/>
      <c r="BJ117" s="900"/>
      <c r="BK117" s="900"/>
      <c r="BL117" s="900"/>
      <c r="BM117" s="900"/>
      <c r="BN117" s="900"/>
      <c r="BO117" s="900"/>
      <c r="BP117" s="901"/>
      <c r="BQ117" s="852" t="s">
        <v>450</v>
      </c>
      <c r="BR117" s="853"/>
      <c r="BS117" s="853"/>
      <c r="BT117" s="853"/>
      <c r="BU117" s="853"/>
      <c r="BV117" s="853" t="s">
        <v>450</v>
      </c>
      <c r="BW117" s="853"/>
      <c r="BX117" s="853"/>
      <c r="BY117" s="853"/>
      <c r="BZ117" s="853"/>
      <c r="CA117" s="853" t="s">
        <v>450</v>
      </c>
      <c r="CB117" s="853"/>
      <c r="CC117" s="853"/>
      <c r="CD117" s="853"/>
      <c r="CE117" s="853"/>
      <c r="CF117" s="911" t="s">
        <v>440</v>
      </c>
      <c r="CG117" s="912"/>
      <c r="CH117" s="912"/>
      <c r="CI117" s="912"/>
      <c r="CJ117" s="912"/>
      <c r="CK117" s="963"/>
      <c r="CL117" s="857"/>
      <c r="CM117" s="851" t="s">
        <v>463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439</v>
      </c>
      <c r="DH117" s="816"/>
      <c r="DI117" s="816"/>
      <c r="DJ117" s="816"/>
      <c r="DK117" s="817"/>
      <c r="DL117" s="818" t="s">
        <v>439</v>
      </c>
      <c r="DM117" s="816"/>
      <c r="DN117" s="816"/>
      <c r="DO117" s="816"/>
      <c r="DP117" s="817"/>
      <c r="DQ117" s="818" t="s">
        <v>450</v>
      </c>
      <c r="DR117" s="816"/>
      <c r="DS117" s="816"/>
      <c r="DT117" s="816"/>
      <c r="DU117" s="817"/>
      <c r="DV117" s="860" t="s">
        <v>439</v>
      </c>
      <c r="DW117" s="861"/>
      <c r="DX117" s="861"/>
      <c r="DY117" s="861"/>
      <c r="DZ117" s="862"/>
    </row>
    <row r="118" spans="1:130" s="230" customFormat="1" ht="26.25" customHeight="1" x14ac:dyDescent="0.15">
      <c r="A118" s="931" t="s">
        <v>433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430</v>
      </c>
      <c r="AB118" s="932"/>
      <c r="AC118" s="932"/>
      <c r="AD118" s="932"/>
      <c r="AE118" s="933"/>
      <c r="AF118" s="934" t="s">
        <v>431</v>
      </c>
      <c r="AG118" s="932"/>
      <c r="AH118" s="932"/>
      <c r="AI118" s="932"/>
      <c r="AJ118" s="933"/>
      <c r="AK118" s="934" t="s">
        <v>307</v>
      </c>
      <c r="AL118" s="932"/>
      <c r="AM118" s="932"/>
      <c r="AN118" s="932"/>
      <c r="AO118" s="933"/>
      <c r="AP118" s="935" t="s">
        <v>432</v>
      </c>
      <c r="AQ118" s="936"/>
      <c r="AR118" s="936"/>
      <c r="AS118" s="936"/>
      <c r="AT118" s="937"/>
      <c r="AU118" s="968"/>
      <c r="AV118" s="969"/>
      <c r="AW118" s="969"/>
      <c r="AX118" s="969"/>
      <c r="AY118" s="969"/>
      <c r="AZ118" s="874" t="s">
        <v>464</v>
      </c>
      <c r="BA118" s="875"/>
      <c r="BB118" s="875"/>
      <c r="BC118" s="875"/>
      <c r="BD118" s="875"/>
      <c r="BE118" s="875"/>
      <c r="BF118" s="875"/>
      <c r="BG118" s="875"/>
      <c r="BH118" s="875"/>
      <c r="BI118" s="875"/>
      <c r="BJ118" s="875"/>
      <c r="BK118" s="875"/>
      <c r="BL118" s="875"/>
      <c r="BM118" s="875"/>
      <c r="BN118" s="875"/>
      <c r="BO118" s="875"/>
      <c r="BP118" s="876"/>
      <c r="BQ118" s="915" t="s">
        <v>440</v>
      </c>
      <c r="BR118" s="881"/>
      <c r="BS118" s="881"/>
      <c r="BT118" s="881"/>
      <c r="BU118" s="881"/>
      <c r="BV118" s="881" t="s">
        <v>456</v>
      </c>
      <c r="BW118" s="881"/>
      <c r="BX118" s="881"/>
      <c r="BY118" s="881"/>
      <c r="BZ118" s="881"/>
      <c r="CA118" s="881" t="s">
        <v>456</v>
      </c>
      <c r="CB118" s="881"/>
      <c r="CC118" s="881"/>
      <c r="CD118" s="881"/>
      <c r="CE118" s="881"/>
      <c r="CF118" s="911" t="s">
        <v>456</v>
      </c>
      <c r="CG118" s="912"/>
      <c r="CH118" s="912"/>
      <c r="CI118" s="912"/>
      <c r="CJ118" s="912"/>
      <c r="CK118" s="963"/>
      <c r="CL118" s="857"/>
      <c r="CM118" s="851" t="s">
        <v>465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456</v>
      </c>
      <c r="DH118" s="816"/>
      <c r="DI118" s="816"/>
      <c r="DJ118" s="816"/>
      <c r="DK118" s="817"/>
      <c r="DL118" s="818" t="s">
        <v>456</v>
      </c>
      <c r="DM118" s="816"/>
      <c r="DN118" s="816"/>
      <c r="DO118" s="816"/>
      <c r="DP118" s="817"/>
      <c r="DQ118" s="818" t="s">
        <v>456</v>
      </c>
      <c r="DR118" s="816"/>
      <c r="DS118" s="816"/>
      <c r="DT118" s="816"/>
      <c r="DU118" s="817"/>
      <c r="DV118" s="860" t="s">
        <v>456</v>
      </c>
      <c r="DW118" s="861"/>
      <c r="DX118" s="861"/>
      <c r="DY118" s="861"/>
      <c r="DZ118" s="862"/>
    </row>
    <row r="119" spans="1:130" s="230" customFormat="1" ht="26.25" customHeight="1" x14ac:dyDescent="0.15">
      <c r="A119" s="854" t="s">
        <v>436</v>
      </c>
      <c r="B119" s="855"/>
      <c r="C119" s="896" t="s">
        <v>437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68475</v>
      </c>
      <c r="AB119" s="925"/>
      <c r="AC119" s="925"/>
      <c r="AD119" s="925"/>
      <c r="AE119" s="926"/>
      <c r="AF119" s="927">
        <v>68477</v>
      </c>
      <c r="AG119" s="925"/>
      <c r="AH119" s="925"/>
      <c r="AI119" s="925"/>
      <c r="AJ119" s="926"/>
      <c r="AK119" s="927">
        <v>68473</v>
      </c>
      <c r="AL119" s="925"/>
      <c r="AM119" s="925"/>
      <c r="AN119" s="925"/>
      <c r="AO119" s="926"/>
      <c r="AP119" s="928">
        <v>1.1000000000000001</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466</v>
      </c>
      <c r="BP119" s="914"/>
      <c r="BQ119" s="915">
        <v>26472206</v>
      </c>
      <c r="BR119" s="881"/>
      <c r="BS119" s="881"/>
      <c r="BT119" s="881"/>
      <c r="BU119" s="881"/>
      <c r="BV119" s="881">
        <v>24769562</v>
      </c>
      <c r="BW119" s="881"/>
      <c r="BX119" s="881"/>
      <c r="BY119" s="881"/>
      <c r="BZ119" s="881"/>
      <c r="CA119" s="881">
        <v>24961280</v>
      </c>
      <c r="CB119" s="881"/>
      <c r="CC119" s="881"/>
      <c r="CD119" s="881"/>
      <c r="CE119" s="881"/>
      <c r="CF119" s="784"/>
      <c r="CG119" s="785"/>
      <c r="CH119" s="785"/>
      <c r="CI119" s="785"/>
      <c r="CJ119" s="870"/>
      <c r="CK119" s="964"/>
      <c r="CL119" s="859"/>
      <c r="CM119" s="874" t="s">
        <v>467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440</v>
      </c>
      <c r="DH119" s="800"/>
      <c r="DI119" s="800"/>
      <c r="DJ119" s="800"/>
      <c r="DK119" s="801"/>
      <c r="DL119" s="802" t="s">
        <v>412</v>
      </c>
      <c r="DM119" s="800"/>
      <c r="DN119" s="800"/>
      <c r="DO119" s="800"/>
      <c r="DP119" s="801"/>
      <c r="DQ119" s="802" t="s">
        <v>412</v>
      </c>
      <c r="DR119" s="800"/>
      <c r="DS119" s="800"/>
      <c r="DT119" s="800"/>
      <c r="DU119" s="801"/>
      <c r="DV119" s="884" t="s">
        <v>412</v>
      </c>
      <c r="DW119" s="885"/>
      <c r="DX119" s="885"/>
      <c r="DY119" s="885"/>
      <c r="DZ119" s="886"/>
    </row>
    <row r="120" spans="1:130" s="230" customFormat="1" ht="26.25" customHeight="1" x14ac:dyDescent="0.15">
      <c r="A120" s="856"/>
      <c r="B120" s="857"/>
      <c r="C120" s="851" t="s">
        <v>442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412</v>
      </c>
      <c r="AB120" s="816"/>
      <c r="AC120" s="816"/>
      <c r="AD120" s="816"/>
      <c r="AE120" s="817"/>
      <c r="AF120" s="818" t="s">
        <v>440</v>
      </c>
      <c r="AG120" s="816"/>
      <c r="AH120" s="816"/>
      <c r="AI120" s="816"/>
      <c r="AJ120" s="817"/>
      <c r="AK120" s="818" t="s">
        <v>412</v>
      </c>
      <c r="AL120" s="816"/>
      <c r="AM120" s="816"/>
      <c r="AN120" s="816"/>
      <c r="AO120" s="817"/>
      <c r="AP120" s="860" t="s">
        <v>412</v>
      </c>
      <c r="AQ120" s="861"/>
      <c r="AR120" s="861"/>
      <c r="AS120" s="861"/>
      <c r="AT120" s="862"/>
      <c r="AU120" s="916" t="s">
        <v>468</v>
      </c>
      <c r="AV120" s="917"/>
      <c r="AW120" s="917"/>
      <c r="AX120" s="917"/>
      <c r="AY120" s="918"/>
      <c r="AZ120" s="896" t="s">
        <v>469</v>
      </c>
      <c r="BA120" s="844"/>
      <c r="BB120" s="844"/>
      <c r="BC120" s="844"/>
      <c r="BD120" s="844"/>
      <c r="BE120" s="844"/>
      <c r="BF120" s="844"/>
      <c r="BG120" s="844"/>
      <c r="BH120" s="844"/>
      <c r="BI120" s="844"/>
      <c r="BJ120" s="844"/>
      <c r="BK120" s="844"/>
      <c r="BL120" s="844"/>
      <c r="BM120" s="844"/>
      <c r="BN120" s="844"/>
      <c r="BO120" s="844"/>
      <c r="BP120" s="845"/>
      <c r="BQ120" s="897">
        <v>10702578</v>
      </c>
      <c r="BR120" s="878"/>
      <c r="BS120" s="878"/>
      <c r="BT120" s="878"/>
      <c r="BU120" s="878"/>
      <c r="BV120" s="878">
        <v>10968806</v>
      </c>
      <c r="BW120" s="878"/>
      <c r="BX120" s="878"/>
      <c r="BY120" s="878"/>
      <c r="BZ120" s="878"/>
      <c r="CA120" s="878">
        <v>10359489</v>
      </c>
      <c r="CB120" s="878"/>
      <c r="CC120" s="878"/>
      <c r="CD120" s="878"/>
      <c r="CE120" s="878"/>
      <c r="CF120" s="902">
        <v>161.30000000000001</v>
      </c>
      <c r="CG120" s="903"/>
      <c r="CH120" s="903"/>
      <c r="CI120" s="903"/>
      <c r="CJ120" s="903"/>
      <c r="CK120" s="904" t="s">
        <v>470</v>
      </c>
      <c r="CL120" s="888"/>
      <c r="CM120" s="888"/>
      <c r="CN120" s="888"/>
      <c r="CO120" s="889"/>
      <c r="CP120" s="908" t="s">
        <v>471</v>
      </c>
      <c r="CQ120" s="909"/>
      <c r="CR120" s="909"/>
      <c r="CS120" s="909"/>
      <c r="CT120" s="909"/>
      <c r="CU120" s="909"/>
      <c r="CV120" s="909"/>
      <c r="CW120" s="909"/>
      <c r="CX120" s="909"/>
      <c r="CY120" s="909"/>
      <c r="CZ120" s="909"/>
      <c r="DA120" s="909"/>
      <c r="DB120" s="909"/>
      <c r="DC120" s="909"/>
      <c r="DD120" s="909"/>
      <c r="DE120" s="909"/>
      <c r="DF120" s="910"/>
      <c r="DG120" s="897">
        <v>5353530</v>
      </c>
      <c r="DH120" s="878"/>
      <c r="DI120" s="878"/>
      <c r="DJ120" s="878"/>
      <c r="DK120" s="878"/>
      <c r="DL120" s="878">
        <v>5315387</v>
      </c>
      <c r="DM120" s="878"/>
      <c r="DN120" s="878"/>
      <c r="DO120" s="878"/>
      <c r="DP120" s="878"/>
      <c r="DQ120" s="878">
        <v>5807304</v>
      </c>
      <c r="DR120" s="878"/>
      <c r="DS120" s="878"/>
      <c r="DT120" s="878"/>
      <c r="DU120" s="878"/>
      <c r="DV120" s="879">
        <v>90.4</v>
      </c>
      <c r="DW120" s="879"/>
      <c r="DX120" s="879"/>
      <c r="DY120" s="879"/>
      <c r="DZ120" s="880"/>
    </row>
    <row r="121" spans="1:130" s="230" customFormat="1" ht="26.25" customHeight="1" x14ac:dyDescent="0.15">
      <c r="A121" s="856"/>
      <c r="B121" s="857"/>
      <c r="C121" s="899" t="s">
        <v>472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15103</v>
      </c>
      <c r="AB121" s="816"/>
      <c r="AC121" s="816"/>
      <c r="AD121" s="816"/>
      <c r="AE121" s="817"/>
      <c r="AF121" s="818">
        <v>10334</v>
      </c>
      <c r="AG121" s="816"/>
      <c r="AH121" s="816"/>
      <c r="AI121" s="816"/>
      <c r="AJ121" s="817"/>
      <c r="AK121" s="818">
        <v>6336</v>
      </c>
      <c r="AL121" s="816"/>
      <c r="AM121" s="816"/>
      <c r="AN121" s="816"/>
      <c r="AO121" s="817"/>
      <c r="AP121" s="860">
        <v>0.1</v>
      </c>
      <c r="AQ121" s="861"/>
      <c r="AR121" s="861"/>
      <c r="AS121" s="861"/>
      <c r="AT121" s="862"/>
      <c r="AU121" s="919"/>
      <c r="AV121" s="920"/>
      <c r="AW121" s="920"/>
      <c r="AX121" s="920"/>
      <c r="AY121" s="921"/>
      <c r="AZ121" s="851" t="s">
        <v>473</v>
      </c>
      <c r="BA121" s="788"/>
      <c r="BB121" s="788"/>
      <c r="BC121" s="788"/>
      <c r="BD121" s="788"/>
      <c r="BE121" s="788"/>
      <c r="BF121" s="788"/>
      <c r="BG121" s="788"/>
      <c r="BH121" s="788"/>
      <c r="BI121" s="788"/>
      <c r="BJ121" s="788"/>
      <c r="BK121" s="788"/>
      <c r="BL121" s="788"/>
      <c r="BM121" s="788"/>
      <c r="BN121" s="788"/>
      <c r="BO121" s="788"/>
      <c r="BP121" s="789"/>
      <c r="BQ121" s="852">
        <v>2253287</v>
      </c>
      <c r="BR121" s="853"/>
      <c r="BS121" s="853"/>
      <c r="BT121" s="853"/>
      <c r="BU121" s="853"/>
      <c r="BV121" s="853">
        <v>2134247</v>
      </c>
      <c r="BW121" s="853"/>
      <c r="BX121" s="853"/>
      <c r="BY121" s="853"/>
      <c r="BZ121" s="853"/>
      <c r="CA121" s="853">
        <v>2318414</v>
      </c>
      <c r="CB121" s="853"/>
      <c r="CC121" s="853"/>
      <c r="CD121" s="853"/>
      <c r="CE121" s="853"/>
      <c r="CF121" s="911">
        <v>36.1</v>
      </c>
      <c r="CG121" s="912"/>
      <c r="CH121" s="912"/>
      <c r="CI121" s="912"/>
      <c r="CJ121" s="912"/>
      <c r="CK121" s="905"/>
      <c r="CL121" s="891"/>
      <c r="CM121" s="891"/>
      <c r="CN121" s="891"/>
      <c r="CO121" s="892"/>
      <c r="CP121" s="871" t="s">
        <v>474</v>
      </c>
      <c r="CQ121" s="872"/>
      <c r="CR121" s="872"/>
      <c r="CS121" s="872"/>
      <c r="CT121" s="872"/>
      <c r="CU121" s="872"/>
      <c r="CV121" s="872"/>
      <c r="CW121" s="872"/>
      <c r="CX121" s="872"/>
      <c r="CY121" s="872"/>
      <c r="CZ121" s="872"/>
      <c r="DA121" s="872"/>
      <c r="DB121" s="872"/>
      <c r="DC121" s="872"/>
      <c r="DD121" s="872"/>
      <c r="DE121" s="872"/>
      <c r="DF121" s="873"/>
      <c r="DG121" s="852">
        <v>72525</v>
      </c>
      <c r="DH121" s="853"/>
      <c r="DI121" s="853"/>
      <c r="DJ121" s="853"/>
      <c r="DK121" s="853"/>
      <c r="DL121" s="853">
        <v>48350</v>
      </c>
      <c r="DM121" s="853"/>
      <c r="DN121" s="853"/>
      <c r="DO121" s="853"/>
      <c r="DP121" s="853"/>
      <c r="DQ121" s="853">
        <v>24175</v>
      </c>
      <c r="DR121" s="853"/>
      <c r="DS121" s="853"/>
      <c r="DT121" s="853"/>
      <c r="DU121" s="853"/>
      <c r="DV121" s="830">
        <v>0.4</v>
      </c>
      <c r="DW121" s="830"/>
      <c r="DX121" s="830"/>
      <c r="DY121" s="830"/>
      <c r="DZ121" s="831"/>
    </row>
    <row r="122" spans="1:130" s="230" customFormat="1" ht="26.25" customHeight="1" x14ac:dyDescent="0.15">
      <c r="A122" s="856"/>
      <c r="B122" s="857"/>
      <c r="C122" s="851" t="s">
        <v>453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412</v>
      </c>
      <c r="AB122" s="816"/>
      <c r="AC122" s="816"/>
      <c r="AD122" s="816"/>
      <c r="AE122" s="817"/>
      <c r="AF122" s="818" t="s">
        <v>412</v>
      </c>
      <c r="AG122" s="816"/>
      <c r="AH122" s="816"/>
      <c r="AI122" s="816"/>
      <c r="AJ122" s="817"/>
      <c r="AK122" s="818" t="s">
        <v>412</v>
      </c>
      <c r="AL122" s="816"/>
      <c r="AM122" s="816"/>
      <c r="AN122" s="816"/>
      <c r="AO122" s="817"/>
      <c r="AP122" s="860" t="s">
        <v>456</v>
      </c>
      <c r="AQ122" s="861"/>
      <c r="AR122" s="861"/>
      <c r="AS122" s="861"/>
      <c r="AT122" s="862"/>
      <c r="AU122" s="919"/>
      <c r="AV122" s="920"/>
      <c r="AW122" s="920"/>
      <c r="AX122" s="920"/>
      <c r="AY122" s="921"/>
      <c r="AZ122" s="874" t="s">
        <v>475</v>
      </c>
      <c r="BA122" s="875"/>
      <c r="BB122" s="875"/>
      <c r="BC122" s="875"/>
      <c r="BD122" s="875"/>
      <c r="BE122" s="875"/>
      <c r="BF122" s="875"/>
      <c r="BG122" s="875"/>
      <c r="BH122" s="875"/>
      <c r="BI122" s="875"/>
      <c r="BJ122" s="875"/>
      <c r="BK122" s="875"/>
      <c r="BL122" s="875"/>
      <c r="BM122" s="875"/>
      <c r="BN122" s="875"/>
      <c r="BO122" s="875"/>
      <c r="BP122" s="876"/>
      <c r="BQ122" s="915">
        <v>14556206</v>
      </c>
      <c r="BR122" s="881"/>
      <c r="BS122" s="881"/>
      <c r="BT122" s="881"/>
      <c r="BU122" s="881"/>
      <c r="BV122" s="881">
        <v>14117375</v>
      </c>
      <c r="BW122" s="881"/>
      <c r="BX122" s="881"/>
      <c r="BY122" s="881"/>
      <c r="BZ122" s="881"/>
      <c r="CA122" s="881">
        <v>13416824</v>
      </c>
      <c r="CB122" s="881"/>
      <c r="CC122" s="881"/>
      <c r="CD122" s="881"/>
      <c r="CE122" s="881"/>
      <c r="CF122" s="882">
        <v>209</v>
      </c>
      <c r="CG122" s="883"/>
      <c r="CH122" s="883"/>
      <c r="CI122" s="883"/>
      <c r="CJ122" s="883"/>
      <c r="CK122" s="905"/>
      <c r="CL122" s="891"/>
      <c r="CM122" s="891"/>
      <c r="CN122" s="891"/>
      <c r="CO122" s="892"/>
      <c r="CP122" s="871" t="s">
        <v>476</v>
      </c>
      <c r="CQ122" s="872"/>
      <c r="CR122" s="872"/>
      <c r="CS122" s="872"/>
      <c r="CT122" s="872"/>
      <c r="CU122" s="872"/>
      <c r="CV122" s="872"/>
      <c r="CW122" s="872"/>
      <c r="CX122" s="872"/>
      <c r="CY122" s="872"/>
      <c r="CZ122" s="872"/>
      <c r="DA122" s="872"/>
      <c r="DB122" s="872"/>
      <c r="DC122" s="872"/>
      <c r="DD122" s="872"/>
      <c r="DE122" s="872"/>
      <c r="DF122" s="873"/>
      <c r="DG122" s="852" t="s">
        <v>440</v>
      </c>
      <c r="DH122" s="853"/>
      <c r="DI122" s="853"/>
      <c r="DJ122" s="853"/>
      <c r="DK122" s="853"/>
      <c r="DL122" s="853" t="s">
        <v>440</v>
      </c>
      <c r="DM122" s="853"/>
      <c r="DN122" s="853"/>
      <c r="DO122" s="853"/>
      <c r="DP122" s="853"/>
      <c r="DQ122" s="853" t="s">
        <v>440</v>
      </c>
      <c r="DR122" s="853"/>
      <c r="DS122" s="853"/>
      <c r="DT122" s="853"/>
      <c r="DU122" s="853"/>
      <c r="DV122" s="830" t="s">
        <v>440</v>
      </c>
      <c r="DW122" s="830"/>
      <c r="DX122" s="830"/>
      <c r="DY122" s="830"/>
      <c r="DZ122" s="831"/>
    </row>
    <row r="123" spans="1:130" s="230" customFormat="1" ht="26.25" customHeight="1" x14ac:dyDescent="0.15">
      <c r="A123" s="856"/>
      <c r="B123" s="857"/>
      <c r="C123" s="851" t="s">
        <v>460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5000</v>
      </c>
      <c r="AB123" s="816"/>
      <c r="AC123" s="816"/>
      <c r="AD123" s="816"/>
      <c r="AE123" s="817"/>
      <c r="AF123" s="818">
        <v>5000</v>
      </c>
      <c r="AG123" s="816"/>
      <c r="AH123" s="816"/>
      <c r="AI123" s="816"/>
      <c r="AJ123" s="817"/>
      <c r="AK123" s="818">
        <v>5000</v>
      </c>
      <c r="AL123" s="816"/>
      <c r="AM123" s="816"/>
      <c r="AN123" s="816"/>
      <c r="AO123" s="817"/>
      <c r="AP123" s="860">
        <v>0.1</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477</v>
      </c>
      <c r="BP123" s="914"/>
      <c r="BQ123" s="868">
        <v>27512071</v>
      </c>
      <c r="BR123" s="869"/>
      <c r="BS123" s="869"/>
      <c r="BT123" s="869"/>
      <c r="BU123" s="869"/>
      <c r="BV123" s="869">
        <v>27220428</v>
      </c>
      <c r="BW123" s="869"/>
      <c r="BX123" s="869"/>
      <c r="BY123" s="869"/>
      <c r="BZ123" s="869"/>
      <c r="CA123" s="869">
        <v>26094727</v>
      </c>
      <c r="CB123" s="869"/>
      <c r="CC123" s="869"/>
      <c r="CD123" s="869"/>
      <c r="CE123" s="869"/>
      <c r="CF123" s="784"/>
      <c r="CG123" s="785"/>
      <c r="CH123" s="785"/>
      <c r="CI123" s="785"/>
      <c r="CJ123" s="870"/>
      <c r="CK123" s="905"/>
      <c r="CL123" s="891"/>
      <c r="CM123" s="891"/>
      <c r="CN123" s="891"/>
      <c r="CO123" s="892"/>
      <c r="CP123" s="871" t="s">
        <v>478</v>
      </c>
      <c r="CQ123" s="872"/>
      <c r="CR123" s="872"/>
      <c r="CS123" s="872"/>
      <c r="CT123" s="872"/>
      <c r="CU123" s="872"/>
      <c r="CV123" s="872"/>
      <c r="CW123" s="872"/>
      <c r="CX123" s="872"/>
      <c r="CY123" s="872"/>
      <c r="CZ123" s="872"/>
      <c r="DA123" s="872"/>
      <c r="DB123" s="872"/>
      <c r="DC123" s="872"/>
      <c r="DD123" s="872"/>
      <c r="DE123" s="872"/>
      <c r="DF123" s="873"/>
      <c r="DG123" s="815" t="s">
        <v>456</v>
      </c>
      <c r="DH123" s="816"/>
      <c r="DI123" s="816"/>
      <c r="DJ123" s="816"/>
      <c r="DK123" s="817"/>
      <c r="DL123" s="818" t="s">
        <v>412</v>
      </c>
      <c r="DM123" s="816"/>
      <c r="DN123" s="816"/>
      <c r="DO123" s="816"/>
      <c r="DP123" s="817"/>
      <c r="DQ123" s="818" t="s">
        <v>479</v>
      </c>
      <c r="DR123" s="816"/>
      <c r="DS123" s="816"/>
      <c r="DT123" s="816"/>
      <c r="DU123" s="817"/>
      <c r="DV123" s="860" t="s">
        <v>440</v>
      </c>
      <c r="DW123" s="861"/>
      <c r="DX123" s="861"/>
      <c r="DY123" s="861"/>
      <c r="DZ123" s="862"/>
    </row>
    <row r="124" spans="1:130" s="230" customFormat="1" ht="26.25" customHeight="1" thickBot="1" x14ac:dyDescent="0.2">
      <c r="A124" s="856"/>
      <c r="B124" s="857"/>
      <c r="C124" s="851" t="s">
        <v>463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480</v>
      </c>
      <c r="AB124" s="816"/>
      <c r="AC124" s="816"/>
      <c r="AD124" s="816"/>
      <c r="AE124" s="817"/>
      <c r="AF124" s="818" t="s">
        <v>481</v>
      </c>
      <c r="AG124" s="816"/>
      <c r="AH124" s="816"/>
      <c r="AI124" s="816"/>
      <c r="AJ124" s="817"/>
      <c r="AK124" s="818" t="s">
        <v>440</v>
      </c>
      <c r="AL124" s="816"/>
      <c r="AM124" s="816"/>
      <c r="AN124" s="816"/>
      <c r="AO124" s="817"/>
      <c r="AP124" s="860" t="s">
        <v>456</v>
      </c>
      <c r="AQ124" s="861"/>
      <c r="AR124" s="861"/>
      <c r="AS124" s="861"/>
      <c r="AT124" s="862"/>
      <c r="AU124" s="863" t="s">
        <v>482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483</v>
      </c>
      <c r="BR124" s="867"/>
      <c r="BS124" s="867"/>
      <c r="BT124" s="867"/>
      <c r="BU124" s="867"/>
      <c r="BV124" s="867" t="s">
        <v>456</v>
      </c>
      <c r="BW124" s="867"/>
      <c r="BX124" s="867"/>
      <c r="BY124" s="867"/>
      <c r="BZ124" s="867"/>
      <c r="CA124" s="867" t="s">
        <v>480</v>
      </c>
      <c r="CB124" s="867"/>
      <c r="CC124" s="867"/>
      <c r="CD124" s="867"/>
      <c r="CE124" s="867"/>
      <c r="CF124" s="762"/>
      <c r="CG124" s="763"/>
      <c r="CH124" s="763"/>
      <c r="CI124" s="763"/>
      <c r="CJ124" s="898"/>
      <c r="CK124" s="906"/>
      <c r="CL124" s="906"/>
      <c r="CM124" s="906"/>
      <c r="CN124" s="906"/>
      <c r="CO124" s="907"/>
      <c r="CP124" s="871" t="s">
        <v>484</v>
      </c>
      <c r="CQ124" s="872"/>
      <c r="CR124" s="872"/>
      <c r="CS124" s="872"/>
      <c r="CT124" s="872"/>
      <c r="CU124" s="872"/>
      <c r="CV124" s="872"/>
      <c r="CW124" s="872"/>
      <c r="CX124" s="872"/>
      <c r="CY124" s="872"/>
      <c r="CZ124" s="872"/>
      <c r="DA124" s="872"/>
      <c r="DB124" s="872"/>
      <c r="DC124" s="872"/>
      <c r="DD124" s="872"/>
      <c r="DE124" s="872"/>
      <c r="DF124" s="873"/>
      <c r="DG124" s="799" t="s">
        <v>440</v>
      </c>
      <c r="DH124" s="800"/>
      <c r="DI124" s="800"/>
      <c r="DJ124" s="800"/>
      <c r="DK124" s="801"/>
      <c r="DL124" s="802" t="s">
        <v>456</v>
      </c>
      <c r="DM124" s="800"/>
      <c r="DN124" s="800"/>
      <c r="DO124" s="800"/>
      <c r="DP124" s="801"/>
      <c r="DQ124" s="802" t="s">
        <v>485</v>
      </c>
      <c r="DR124" s="800"/>
      <c r="DS124" s="800"/>
      <c r="DT124" s="800"/>
      <c r="DU124" s="801"/>
      <c r="DV124" s="884" t="s">
        <v>483</v>
      </c>
      <c r="DW124" s="885"/>
      <c r="DX124" s="885"/>
      <c r="DY124" s="885"/>
      <c r="DZ124" s="886"/>
    </row>
    <row r="125" spans="1:130" s="230" customFormat="1" ht="26.25" customHeight="1" x14ac:dyDescent="0.15">
      <c r="A125" s="856"/>
      <c r="B125" s="857"/>
      <c r="C125" s="851" t="s">
        <v>465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412</v>
      </c>
      <c r="AB125" s="816"/>
      <c r="AC125" s="816"/>
      <c r="AD125" s="816"/>
      <c r="AE125" s="817"/>
      <c r="AF125" s="818" t="s">
        <v>440</v>
      </c>
      <c r="AG125" s="816"/>
      <c r="AH125" s="816"/>
      <c r="AI125" s="816"/>
      <c r="AJ125" s="817"/>
      <c r="AK125" s="818" t="s">
        <v>440</v>
      </c>
      <c r="AL125" s="816"/>
      <c r="AM125" s="816"/>
      <c r="AN125" s="816"/>
      <c r="AO125" s="817"/>
      <c r="AP125" s="860" t="s">
        <v>412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486</v>
      </c>
      <c r="CL125" s="888"/>
      <c r="CM125" s="888"/>
      <c r="CN125" s="888"/>
      <c r="CO125" s="889"/>
      <c r="CP125" s="896" t="s">
        <v>487</v>
      </c>
      <c r="CQ125" s="844"/>
      <c r="CR125" s="844"/>
      <c r="CS125" s="844"/>
      <c r="CT125" s="844"/>
      <c r="CU125" s="844"/>
      <c r="CV125" s="844"/>
      <c r="CW125" s="844"/>
      <c r="CX125" s="844"/>
      <c r="CY125" s="844"/>
      <c r="CZ125" s="844"/>
      <c r="DA125" s="844"/>
      <c r="DB125" s="844"/>
      <c r="DC125" s="844"/>
      <c r="DD125" s="844"/>
      <c r="DE125" s="844"/>
      <c r="DF125" s="845"/>
      <c r="DG125" s="897" t="s">
        <v>483</v>
      </c>
      <c r="DH125" s="878"/>
      <c r="DI125" s="878"/>
      <c r="DJ125" s="878"/>
      <c r="DK125" s="878"/>
      <c r="DL125" s="878" t="s">
        <v>481</v>
      </c>
      <c r="DM125" s="878"/>
      <c r="DN125" s="878"/>
      <c r="DO125" s="878"/>
      <c r="DP125" s="878"/>
      <c r="DQ125" s="878" t="s">
        <v>440</v>
      </c>
      <c r="DR125" s="878"/>
      <c r="DS125" s="878"/>
      <c r="DT125" s="878"/>
      <c r="DU125" s="878"/>
      <c r="DV125" s="879" t="s">
        <v>483</v>
      </c>
      <c r="DW125" s="879"/>
      <c r="DX125" s="879"/>
      <c r="DY125" s="879"/>
      <c r="DZ125" s="880"/>
    </row>
    <row r="126" spans="1:130" s="230" customFormat="1" ht="26.25" customHeight="1" thickBot="1" x14ac:dyDescent="0.2">
      <c r="A126" s="856"/>
      <c r="B126" s="857"/>
      <c r="C126" s="851" t="s">
        <v>467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440</v>
      </c>
      <c r="AB126" s="816"/>
      <c r="AC126" s="816"/>
      <c r="AD126" s="816"/>
      <c r="AE126" s="817"/>
      <c r="AF126" s="818" t="s">
        <v>456</v>
      </c>
      <c r="AG126" s="816"/>
      <c r="AH126" s="816"/>
      <c r="AI126" s="816"/>
      <c r="AJ126" s="817"/>
      <c r="AK126" s="818" t="s">
        <v>481</v>
      </c>
      <c r="AL126" s="816"/>
      <c r="AM126" s="816"/>
      <c r="AN126" s="816"/>
      <c r="AO126" s="817"/>
      <c r="AP126" s="860" t="s">
        <v>483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488</v>
      </c>
      <c r="CQ126" s="788"/>
      <c r="CR126" s="788"/>
      <c r="CS126" s="788"/>
      <c r="CT126" s="788"/>
      <c r="CU126" s="788"/>
      <c r="CV126" s="788"/>
      <c r="CW126" s="788"/>
      <c r="CX126" s="788"/>
      <c r="CY126" s="788"/>
      <c r="CZ126" s="788"/>
      <c r="DA126" s="788"/>
      <c r="DB126" s="788"/>
      <c r="DC126" s="788"/>
      <c r="DD126" s="788"/>
      <c r="DE126" s="788"/>
      <c r="DF126" s="789"/>
      <c r="DG126" s="852" t="s">
        <v>456</v>
      </c>
      <c r="DH126" s="853"/>
      <c r="DI126" s="853"/>
      <c r="DJ126" s="853"/>
      <c r="DK126" s="853"/>
      <c r="DL126" s="853" t="s">
        <v>481</v>
      </c>
      <c r="DM126" s="853"/>
      <c r="DN126" s="853"/>
      <c r="DO126" s="853"/>
      <c r="DP126" s="853"/>
      <c r="DQ126" s="853" t="s">
        <v>412</v>
      </c>
      <c r="DR126" s="853"/>
      <c r="DS126" s="853"/>
      <c r="DT126" s="853"/>
      <c r="DU126" s="853"/>
      <c r="DV126" s="830" t="s">
        <v>412</v>
      </c>
      <c r="DW126" s="830"/>
      <c r="DX126" s="830"/>
      <c r="DY126" s="830"/>
      <c r="DZ126" s="831"/>
    </row>
    <row r="127" spans="1:130" s="230" customFormat="1" ht="26.25" customHeight="1" x14ac:dyDescent="0.15">
      <c r="A127" s="858"/>
      <c r="B127" s="859"/>
      <c r="C127" s="874" t="s">
        <v>489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175</v>
      </c>
      <c r="AB127" s="816"/>
      <c r="AC127" s="816"/>
      <c r="AD127" s="816"/>
      <c r="AE127" s="817"/>
      <c r="AF127" s="818" t="s">
        <v>479</v>
      </c>
      <c r="AG127" s="816"/>
      <c r="AH127" s="816"/>
      <c r="AI127" s="816"/>
      <c r="AJ127" s="817"/>
      <c r="AK127" s="818" t="s">
        <v>483</v>
      </c>
      <c r="AL127" s="816"/>
      <c r="AM127" s="816"/>
      <c r="AN127" s="816"/>
      <c r="AO127" s="817"/>
      <c r="AP127" s="860" t="s">
        <v>412</v>
      </c>
      <c r="AQ127" s="861"/>
      <c r="AR127" s="861"/>
      <c r="AS127" s="861"/>
      <c r="AT127" s="862"/>
      <c r="AU127" s="232"/>
      <c r="AV127" s="232"/>
      <c r="AW127" s="232"/>
      <c r="AX127" s="877" t="s">
        <v>490</v>
      </c>
      <c r="AY127" s="848"/>
      <c r="AZ127" s="848"/>
      <c r="BA127" s="848"/>
      <c r="BB127" s="848"/>
      <c r="BC127" s="848"/>
      <c r="BD127" s="848"/>
      <c r="BE127" s="849"/>
      <c r="BF127" s="847" t="s">
        <v>491</v>
      </c>
      <c r="BG127" s="848"/>
      <c r="BH127" s="848"/>
      <c r="BI127" s="848"/>
      <c r="BJ127" s="848"/>
      <c r="BK127" s="848"/>
      <c r="BL127" s="849"/>
      <c r="BM127" s="847" t="s">
        <v>492</v>
      </c>
      <c r="BN127" s="848"/>
      <c r="BO127" s="848"/>
      <c r="BP127" s="848"/>
      <c r="BQ127" s="848"/>
      <c r="BR127" s="848"/>
      <c r="BS127" s="849"/>
      <c r="BT127" s="847" t="s">
        <v>493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494</v>
      </c>
      <c r="CQ127" s="788"/>
      <c r="CR127" s="788"/>
      <c r="CS127" s="788"/>
      <c r="CT127" s="788"/>
      <c r="CU127" s="788"/>
      <c r="CV127" s="788"/>
      <c r="CW127" s="788"/>
      <c r="CX127" s="788"/>
      <c r="CY127" s="788"/>
      <c r="CZ127" s="788"/>
      <c r="DA127" s="788"/>
      <c r="DB127" s="788"/>
      <c r="DC127" s="788"/>
      <c r="DD127" s="788"/>
      <c r="DE127" s="788"/>
      <c r="DF127" s="789"/>
      <c r="DG127" s="852" t="s">
        <v>412</v>
      </c>
      <c r="DH127" s="853"/>
      <c r="DI127" s="853"/>
      <c r="DJ127" s="853"/>
      <c r="DK127" s="853"/>
      <c r="DL127" s="853" t="s">
        <v>481</v>
      </c>
      <c r="DM127" s="853"/>
      <c r="DN127" s="853"/>
      <c r="DO127" s="853"/>
      <c r="DP127" s="853"/>
      <c r="DQ127" s="853" t="s">
        <v>440</v>
      </c>
      <c r="DR127" s="853"/>
      <c r="DS127" s="853"/>
      <c r="DT127" s="853"/>
      <c r="DU127" s="853"/>
      <c r="DV127" s="830" t="s">
        <v>481</v>
      </c>
      <c r="DW127" s="830"/>
      <c r="DX127" s="830"/>
      <c r="DY127" s="830"/>
      <c r="DZ127" s="831"/>
    </row>
    <row r="128" spans="1:130" s="230" customFormat="1" ht="26.25" customHeight="1" thickBot="1" x14ac:dyDescent="0.2">
      <c r="A128" s="832" t="s">
        <v>495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496</v>
      </c>
      <c r="X128" s="834"/>
      <c r="Y128" s="834"/>
      <c r="Z128" s="835"/>
      <c r="AA128" s="836">
        <v>106384</v>
      </c>
      <c r="AB128" s="837"/>
      <c r="AC128" s="837"/>
      <c r="AD128" s="837"/>
      <c r="AE128" s="838"/>
      <c r="AF128" s="839">
        <v>113453</v>
      </c>
      <c r="AG128" s="837"/>
      <c r="AH128" s="837"/>
      <c r="AI128" s="837"/>
      <c r="AJ128" s="838"/>
      <c r="AK128" s="839">
        <v>125724</v>
      </c>
      <c r="AL128" s="837"/>
      <c r="AM128" s="837"/>
      <c r="AN128" s="837"/>
      <c r="AO128" s="838"/>
      <c r="AP128" s="840"/>
      <c r="AQ128" s="841"/>
      <c r="AR128" s="841"/>
      <c r="AS128" s="841"/>
      <c r="AT128" s="842"/>
      <c r="AU128" s="232"/>
      <c r="AV128" s="232"/>
      <c r="AW128" s="232"/>
      <c r="AX128" s="843" t="s">
        <v>497</v>
      </c>
      <c r="AY128" s="844"/>
      <c r="AZ128" s="844"/>
      <c r="BA128" s="844"/>
      <c r="BB128" s="844"/>
      <c r="BC128" s="844"/>
      <c r="BD128" s="844"/>
      <c r="BE128" s="845"/>
      <c r="BF128" s="822" t="s">
        <v>456</v>
      </c>
      <c r="BG128" s="823"/>
      <c r="BH128" s="823"/>
      <c r="BI128" s="823"/>
      <c r="BJ128" s="823"/>
      <c r="BK128" s="823"/>
      <c r="BL128" s="846"/>
      <c r="BM128" s="822">
        <v>13.81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498</v>
      </c>
      <c r="CQ128" s="766"/>
      <c r="CR128" s="766"/>
      <c r="CS128" s="766"/>
      <c r="CT128" s="766"/>
      <c r="CU128" s="766"/>
      <c r="CV128" s="766"/>
      <c r="CW128" s="766"/>
      <c r="CX128" s="766"/>
      <c r="CY128" s="766"/>
      <c r="CZ128" s="766"/>
      <c r="DA128" s="766"/>
      <c r="DB128" s="766"/>
      <c r="DC128" s="766"/>
      <c r="DD128" s="766"/>
      <c r="DE128" s="766"/>
      <c r="DF128" s="767"/>
      <c r="DG128" s="826" t="s">
        <v>175</v>
      </c>
      <c r="DH128" s="827"/>
      <c r="DI128" s="827"/>
      <c r="DJ128" s="827"/>
      <c r="DK128" s="827"/>
      <c r="DL128" s="827" t="s">
        <v>412</v>
      </c>
      <c r="DM128" s="827"/>
      <c r="DN128" s="827"/>
      <c r="DO128" s="827"/>
      <c r="DP128" s="827"/>
      <c r="DQ128" s="827" t="s">
        <v>479</v>
      </c>
      <c r="DR128" s="827"/>
      <c r="DS128" s="827"/>
      <c r="DT128" s="827"/>
      <c r="DU128" s="827"/>
      <c r="DV128" s="828" t="s">
        <v>175</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499</v>
      </c>
      <c r="X129" s="813"/>
      <c r="Y129" s="813"/>
      <c r="Z129" s="814"/>
      <c r="AA129" s="815">
        <v>7505394</v>
      </c>
      <c r="AB129" s="816"/>
      <c r="AC129" s="816"/>
      <c r="AD129" s="816"/>
      <c r="AE129" s="817"/>
      <c r="AF129" s="818">
        <v>7929809</v>
      </c>
      <c r="AG129" s="816"/>
      <c r="AH129" s="816"/>
      <c r="AI129" s="816"/>
      <c r="AJ129" s="817"/>
      <c r="AK129" s="818">
        <v>7785374</v>
      </c>
      <c r="AL129" s="816"/>
      <c r="AM129" s="816"/>
      <c r="AN129" s="816"/>
      <c r="AO129" s="817"/>
      <c r="AP129" s="819"/>
      <c r="AQ129" s="820"/>
      <c r="AR129" s="820"/>
      <c r="AS129" s="820"/>
      <c r="AT129" s="821"/>
      <c r="AU129" s="233"/>
      <c r="AV129" s="233"/>
      <c r="AW129" s="233"/>
      <c r="AX129" s="787" t="s">
        <v>500</v>
      </c>
      <c r="AY129" s="788"/>
      <c r="AZ129" s="788"/>
      <c r="BA129" s="788"/>
      <c r="BB129" s="788"/>
      <c r="BC129" s="788"/>
      <c r="BD129" s="788"/>
      <c r="BE129" s="789"/>
      <c r="BF129" s="806" t="s">
        <v>479</v>
      </c>
      <c r="BG129" s="807"/>
      <c r="BH129" s="807"/>
      <c r="BI129" s="807"/>
      <c r="BJ129" s="807"/>
      <c r="BK129" s="807"/>
      <c r="BL129" s="808"/>
      <c r="BM129" s="806">
        <v>18.809999999999999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502</v>
      </c>
      <c r="X130" s="813"/>
      <c r="Y130" s="813"/>
      <c r="Z130" s="814"/>
      <c r="AA130" s="815">
        <v>1403076</v>
      </c>
      <c r="AB130" s="816"/>
      <c r="AC130" s="816"/>
      <c r="AD130" s="816"/>
      <c r="AE130" s="817"/>
      <c r="AF130" s="818">
        <v>1366989</v>
      </c>
      <c r="AG130" s="816"/>
      <c r="AH130" s="816"/>
      <c r="AI130" s="816"/>
      <c r="AJ130" s="817"/>
      <c r="AK130" s="818">
        <v>1364789</v>
      </c>
      <c r="AL130" s="816"/>
      <c r="AM130" s="816"/>
      <c r="AN130" s="816"/>
      <c r="AO130" s="817"/>
      <c r="AP130" s="819"/>
      <c r="AQ130" s="820"/>
      <c r="AR130" s="820"/>
      <c r="AS130" s="820"/>
      <c r="AT130" s="821"/>
      <c r="AU130" s="233"/>
      <c r="AV130" s="233"/>
      <c r="AW130" s="233"/>
      <c r="AX130" s="787" t="s">
        <v>503</v>
      </c>
      <c r="AY130" s="788"/>
      <c r="AZ130" s="788"/>
      <c r="BA130" s="788"/>
      <c r="BB130" s="788"/>
      <c r="BC130" s="788"/>
      <c r="BD130" s="788"/>
      <c r="BE130" s="789"/>
      <c r="BF130" s="790">
        <v>9.6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504</v>
      </c>
      <c r="X131" s="797"/>
      <c r="Y131" s="797"/>
      <c r="Z131" s="798"/>
      <c r="AA131" s="799">
        <v>6102318</v>
      </c>
      <c r="AB131" s="800"/>
      <c r="AC131" s="800"/>
      <c r="AD131" s="800"/>
      <c r="AE131" s="801"/>
      <c r="AF131" s="802">
        <v>6562820</v>
      </c>
      <c r="AG131" s="800"/>
      <c r="AH131" s="800"/>
      <c r="AI131" s="800"/>
      <c r="AJ131" s="801"/>
      <c r="AK131" s="802">
        <v>6420585</v>
      </c>
      <c r="AL131" s="800"/>
      <c r="AM131" s="800"/>
      <c r="AN131" s="800"/>
      <c r="AO131" s="801"/>
      <c r="AP131" s="803"/>
      <c r="AQ131" s="804"/>
      <c r="AR131" s="804"/>
      <c r="AS131" s="804"/>
      <c r="AT131" s="805"/>
      <c r="AU131" s="233"/>
      <c r="AV131" s="233"/>
      <c r="AW131" s="233"/>
      <c r="AX131" s="765" t="s">
        <v>505</v>
      </c>
      <c r="AY131" s="766"/>
      <c r="AZ131" s="766"/>
      <c r="BA131" s="766"/>
      <c r="BB131" s="766"/>
      <c r="BC131" s="766"/>
      <c r="BD131" s="766"/>
      <c r="BE131" s="767"/>
      <c r="BF131" s="768" t="s">
        <v>440</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506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507</v>
      </c>
      <c r="W132" s="778"/>
      <c r="X132" s="778"/>
      <c r="Y132" s="778"/>
      <c r="Z132" s="779"/>
      <c r="AA132" s="780">
        <v>9.3204910000000005</v>
      </c>
      <c r="AB132" s="781"/>
      <c r="AC132" s="781"/>
      <c r="AD132" s="781"/>
      <c r="AE132" s="782"/>
      <c r="AF132" s="783">
        <v>9.6506684630000006</v>
      </c>
      <c r="AG132" s="781"/>
      <c r="AH132" s="781"/>
      <c r="AI132" s="781"/>
      <c r="AJ132" s="782"/>
      <c r="AK132" s="783">
        <v>10.02531701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508</v>
      </c>
      <c r="W133" s="757"/>
      <c r="X133" s="757"/>
      <c r="Y133" s="757"/>
      <c r="Z133" s="758"/>
      <c r="AA133" s="759">
        <v>10</v>
      </c>
      <c r="AB133" s="760"/>
      <c r="AC133" s="760"/>
      <c r="AD133" s="760"/>
      <c r="AE133" s="761"/>
      <c r="AF133" s="759">
        <v>9.4</v>
      </c>
      <c r="AG133" s="760"/>
      <c r="AH133" s="760"/>
      <c r="AI133" s="760"/>
      <c r="AJ133" s="761"/>
      <c r="AK133" s="759">
        <v>9.6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zWpJP7mXRSRcWJB8fR3fHw+epBxFrrC4agAkqvovfJ63apfDEynhzCoW47ReJWWFY7HVS7IXqX4NiIU34sxw==" saltValue="31gJKEEJptb92VrXkCyAB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etYKSGkuVHj0RBZpX5LLvwAkZkgwuDiKmY0u8jYmTNGJt+tJC/knO/UzAugTY+jy9TaeHAkY83fLv4O/EkzCuQ==" saltValue="k7aRrhmJhZKYSsocRIL20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eqx1gmSuYtoSJ9kt1OsGHFhd5cpgaNYVHbyMnHD/+ixRYntZzXFm5BlNS8tK4Lj+WKqqefukI8myC6hxeU41g==" saltValue="xtHsG/8HBSYodtGqBCsr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512</v>
      </c>
      <c r="AP7" s="272"/>
      <c r="AQ7" s="273" t="s">
        <v>513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514</v>
      </c>
      <c r="AQ8" s="279" t="s">
        <v>515</v>
      </c>
      <c r="AR8" s="280" t="s">
        <v>516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517</v>
      </c>
      <c r="AL9" s="1167"/>
      <c r="AM9" s="1167"/>
      <c r="AN9" s="1168"/>
      <c r="AO9" s="281">
        <v>2152065</v>
      </c>
      <c r="AP9" s="281">
        <v>83569</v>
      </c>
      <c r="AQ9" s="282">
        <v>65553</v>
      </c>
      <c r="AR9" s="283">
        <v>27.5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518</v>
      </c>
      <c r="AL10" s="1167"/>
      <c r="AM10" s="1167"/>
      <c r="AN10" s="1168"/>
      <c r="AO10" s="284">
        <v>322918</v>
      </c>
      <c r="AP10" s="284">
        <v>12540</v>
      </c>
      <c r="AQ10" s="285">
        <v>8503</v>
      </c>
      <c r="AR10" s="286">
        <v>47.5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519</v>
      </c>
      <c r="AL11" s="1167"/>
      <c r="AM11" s="1167"/>
      <c r="AN11" s="1168"/>
      <c r="AO11" s="284" t="s">
        <v>520</v>
      </c>
      <c r="AP11" s="284" t="s">
        <v>520</v>
      </c>
      <c r="AQ11" s="285">
        <v>289</v>
      </c>
      <c r="AR11" s="286" t="s">
        <v>520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521</v>
      </c>
      <c r="AL12" s="1167"/>
      <c r="AM12" s="1167"/>
      <c r="AN12" s="1168"/>
      <c r="AO12" s="284" t="s">
        <v>520</v>
      </c>
      <c r="AP12" s="284" t="s">
        <v>520</v>
      </c>
      <c r="AQ12" s="285">
        <v>23</v>
      </c>
      <c r="AR12" s="286" t="s">
        <v>520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522</v>
      </c>
      <c r="AL13" s="1167"/>
      <c r="AM13" s="1167"/>
      <c r="AN13" s="1168"/>
      <c r="AO13" s="284">
        <v>77469</v>
      </c>
      <c r="AP13" s="284">
        <v>3008</v>
      </c>
      <c r="AQ13" s="285">
        <v>2667</v>
      </c>
      <c r="AR13" s="286">
        <v>12.8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523</v>
      </c>
      <c r="AL14" s="1167"/>
      <c r="AM14" s="1167"/>
      <c r="AN14" s="1168"/>
      <c r="AO14" s="284">
        <v>30669</v>
      </c>
      <c r="AP14" s="284">
        <v>1191</v>
      </c>
      <c r="AQ14" s="285">
        <v>1163</v>
      </c>
      <c r="AR14" s="286">
        <v>2.4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524</v>
      </c>
      <c r="AL15" s="1170"/>
      <c r="AM15" s="1170"/>
      <c r="AN15" s="1171"/>
      <c r="AO15" s="284">
        <v>-157154</v>
      </c>
      <c r="AP15" s="284">
        <v>-6103</v>
      </c>
      <c r="AQ15" s="285">
        <v>-4250</v>
      </c>
      <c r="AR15" s="286">
        <v>43.6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189</v>
      </c>
      <c r="AL16" s="1170"/>
      <c r="AM16" s="1170"/>
      <c r="AN16" s="1171"/>
      <c r="AO16" s="284">
        <v>2425967</v>
      </c>
      <c r="AP16" s="284">
        <v>94205</v>
      </c>
      <c r="AQ16" s="285">
        <v>73949</v>
      </c>
      <c r="AR16" s="286">
        <v>27.4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526</v>
      </c>
      <c r="AP20" s="293" t="s">
        <v>527</v>
      </c>
      <c r="AQ20" s="294" t="s">
        <v>528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529</v>
      </c>
      <c r="AL21" s="1173"/>
      <c r="AM21" s="1173"/>
      <c r="AN21" s="1174"/>
      <c r="AO21" s="297">
        <v>8.93</v>
      </c>
      <c r="AP21" s="298">
        <v>6.65</v>
      </c>
      <c r="AQ21" s="299">
        <v>2.2799999999999998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530</v>
      </c>
      <c r="AL22" s="1173"/>
      <c r="AM22" s="1173"/>
      <c r="AN22" s="1174"/>
      <c r="AO22" s="302">
        <v>96.6</v>
      </c>
      <c r="AP22" s="303">
        <v>97</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531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532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512</v>
      </c>
      <c r="AP30" s="272"/>
      <c r="AQ30" s="273" t="s">
        <v>513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514</v>
      </c>
      <c r="AQ31" s="279" t="s">
        <v>515</v>
      </c>
      <c r="AR31" s="280" t="s">
        <v>516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534</v>
      </c>
      <c r="AL32" s="1157"/>
      <c r="AM32" s="1157"/>
      <c r="AN32" s="1158"/>
      <c r="AO32" s="312">
        <v>1673893</v>
      </c>
      <c r="AP32" s="312">
        <v>65001</v>
      </c>
      <c r="AQ32" s="313">
        <v>33124</v>
      </c>
      <c r="AR32" s="314">
        <v>96.2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535</v>
      </c>
      <c r="AL33" s="1157"/>
      <c r="AM33" s="1157"/>
      <c r="AN33" s="1158"/>
      <c r="AO33" s="312" t="s">
        <v>520</v>
      </c>
      <c r="AP33" s="312" t="s">
        <v>520</v>
      </c>
      <c r="AQ33" s="313" t="s">
        <v>520</v>
      </c>
      <c r="AR33" s="314" t="s">
        <v>520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536</v>
      </c>
      <c r="AL34" s="1157"/>
      <c r="AM34" s="1157"/>
      <c r="AN34" s="1158"/>
      <c r="AO34" s="312" t="s">
        <v>520</v>
      </c>
      <c r="AP34" s="312" t="s">
        <v>520</v>
      </c>
      <c r="AQ34" s="313" t="s">
        <v>520</v>
      </c>
      <c r="AR34" s="314" t="s">
        <v>520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537</v>
      </c>
      <c r="AL35" s="1157"/>
      <c r="AM35" s="1157"/>
      <c r="AN35" s="1158"/>
      <c r="AO35" s="312">
        <v>359742</v>
      </c>
      <c r="AP35" s="312">
        <v>13969</v>
      </c>
      <c r="AQ35" s="313">
        <v>9022</v>
      </c>
      <c r="AR35" s="314">
        <v>54.8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538</v>
      </c>
      <c r="AL36" s="1157"/>
      <c r="AM36" s="1157"/>
      <c r="AN36" s="1158"/>
      <c r="AO36" s="312">
        <v>20753</v>
      </c>
      <c r="AP36" s="312">
        <v>806</v>
      </c>
      <c r="AQ36" s="313">
        <v>1987</v>
      </c>
      <c r="AR36" s="314">
        <v>-59.4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539</v>
      </c>
      <c r="AL37" s="1157"/>
      <c r="AM37" s="1157"/>
      <c r="AN37" s="1158"/>
      <c r="AO37" s="312">
        <v>79809</v>
      </c>
      <c r="AP37" s="312">
        <v>3099</v>
      </c>
      <c r="AQ37" s="313">
        <v>678</v>
      </c>
      <c r="AR37" s="314">
        <v>357.1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540</v>
      </c>
      <c r="AL38" s="1160"/>
      <c r="AM38" s="1160"/>
      <c r="AN38" s="1161"/>
      <c r="AO38" s="315" t="s">
        <v>520</v>
      </c>
      <c r="AP38" s="315" t="s">
        <v>520</v>
      </c>
      <c r="AQ38" s="316">
        <v>0</v>
      </c>
      <c r="AR38" s="304" t="s">
        <v>520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541</v>
      </c>
      <c r="AL39" s="1160"/>
      <c r="AM39" s="1160"/>
      <c r="AN39" s="1161"/>
      <c r="AO39" s="312">
        <v>-125724</v>
      </c>
      <c r="AP39" s="312">
        <v>-4882</v>
      </c>
      <c r="AQ39" s="313">
        <v>-3119</v>
      </c>
      <c r="AR39" s="314">
        <v>56.5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542</v>
      </c>
      <c r="AL40" s="1157"/>
      <c r="AM40" s="1157"/>
      <c r="AN40" s="1158"/>
      <c r="AO40" s="312">
        <v>-1364789</v>
      </c>
      <c r="AP40" s="312">
        <v>-52997</v>
      </c>
      <c r="AQ40" s="313">
        <v>-27108</v>
      </c>
      <c r="AR40" s="314">
        <v>95.5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300</v>
      </c>
      <c r="AL41" s="1163"/>
      <c r="AM41" s="1163"/>
      <c r="AN41" s="1164"/>
      <c r="AO41" s="312">
        <v>643684</v>
      </c>
      <c r="AP41" s="312">
        <v>24995</v>
      </c>
      <c r="AQ41" s="313">
        <v>14583</v>
      </c>
      <c r="AR41" s="314">
        <v>71.400000000000006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512</v>
      </c>
      <c r="AN49" s="1151" t="s">
        <v>546</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547</v>
      </c>
      <c r="AO50" s="329" t="s">
        <v>548</v>
      </c>
      <c r="AP50" s="330" t="s">
        <v>549</v>
      </c>
      <c r="AQ50" s="331" t="s">
        <v>550</v>
      </c>
      <c r="AR50" s="332" t="s">
        <v>551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552</v>
      </c>
      <c r="AL51" s="325"/>
      <c r="AM51" s="333">
        <v>2764241</v>
      </c>
      <c r="AN51" s="334">
        <v>108198</v>
      </c>
      <c r="AO51" s="335">
        <v>-35.1</v>
      </c>
      <c r="AP51" s="336">
        <v>47387</v>
      </c>
      <c r="AQ51" s="337">
        <v>-9.1999999999999993</v>
      </c>
      <c r="AR51" s="338">
        <v>-25.9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553</v>
      </c>
      <c r="AM52" s="341">
        <v>2181788</v>
      </c>
      <c r="AN52" s="342">
        <v>85400</v>
      </c>
      <c r="AO52" s="343">
        <v>74.599999999999994</v>
      </c>
      <c r="AP52" s="344">
        <v>24928</v>
      </c>
      <c r="AQ52" s="345">
        <v>0.3</v>
      </c>
      <c r="AR52" s="346">
        <v>74.3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554</v>
      </c>
      <c r="AL53" s="325"/>
      <c r="AM53" s="333">
        <v>3259574</v>
      </c>
      <c r="AN53" s="334">
        <v>126935</v>
      </c>
      <c r="AO53" s="335">
        <v>17.3</v>
      </c>
      <c r="AP53" s="336">
        <v>51264</v>
      </c>
      <c r="AQ53" s="337">
        <v>8.1999999999999993</v>
      </c>
      <c r="AR53" s="338">
        <v>9.1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553</v>
      </c>
      <c r="AM54" s="341">
        <v>2476949</v>
      </c>
      <c r="AN54" s="342">
        <v>96458</v>
      </c>
      <c r="AO54" s="343">
        <v>12.9</v>
      </c>
      <c r="AP54" s="344">
        <v>26040</v>
      </c>
      <c r="AQ54" s="345">
        <v>4.5</v>
      </c>
      <c r="AR54" s="346">
        <v>8.4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555</v>
      </c>
      <c r="AL55" s="325"/>
      <c r="AM55" s="333">
        <v>1984751</v>
      </c>
      <c r="AN55" s="334">
        <v>77084</v>
      </c>
      <c r="AO55" s="335">
        <v>-39.299999999999997</v>
      </c>
      <c r="AP55" s="336">
        <v>52068</v>
      </c>
      <c r="AQ55" s="337">
        <v>1.6</v>
      </c>
      <c r="AR55" s="338">
        <v>-40.9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553</v>
      </c>
      <c r="AM56" s="341">
        <v>1490066</v>
      </c>
      <c r="AN56" s="342">
        <v>57871</v>
      </c>
      <c r="AO56" s="343">
        <v>-40</v>
      </c>
      <c r="AP56" s="344">
        <v>26936</v>
      </c>
      <c r="AQ56" s="345">
        <v>3.4</v>
      </c>
      <c r="AR56" s="346">
        <v>-43.4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556</v>
      </c>
      <c r="AL57" s="325"/>
      <c r="AM57" s="333">
        <v>4113526</v>
      </c>
      <c r="AN57" s="334">
        <v>159297</v>
      </c>
      <c r="AO57" s="335">
        <v>106.7</v>
      </c>
      <c r="AP57" s="336">
        <v>47161</v>
      </c>
      <c r="AQ57" s="337">
        <v>-9.4</v>
      </c>
      <c r="AR57" s="338">
        <v>116.1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553</v>
      </c>
      <c r="AM58" s="341">
        <v>3551472</v>
      </c>
      <c r="AN58" s="342">
        <v>137531</v>
      </c>
      <c r="AO58" s="343">
        <v>137.69999999999999</v>
      </c>
      <c r="AP58" s="344">
        <v>24595</v>
      </c>
      <c r="AQ58" s="345">
        <v>-8.6999999999999993</v>
      </c>
      <c r="AR58" s="346">
        <v>146.4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557</v>
      </c>
      <c r="AL59" s="325"/>
      <c r="AM59" s="333">
        <v>2803040</v>
      </c>
      <c r="AN59" s="334">
        <v>108847</v>
      </c>
      <c r="AO59" s="335">
        <v>-31.7</v>
      </c>
      <c r="AP59" s="336">
        <v>43423</v>
      </c>
      <c r="AQ59" s="337">
        <v>-7.9</v>
      </c>
      <c r="AR59" s="338">
        <v>-23.8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553</v>
      </c>
      <c r="AM60" s="341">
        <v>1325705</v>
      </c>
      <c r="AN60" s="342">
        <v>51480</v>
      </c>
      <c r="AO60" s="343">
        <v>-62.6</v>
      </c>
      <c r="AP60" s="344">
        <v>22207</v>
      </c>
      <c r="AQ60" s="345">
        <v>-9.6999999999999993</v>
      </c>
      <c r="AR60" s="346">
        <v>-52.9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558</v>
      </c>
      <c r="AL61" s="347"/>
      <c r="AM61" s="348">
        <v>2985026</v>
      </c>
      <c r="AN61" s="349">
        <v>116072</v>
      </c>
      <c r="AO61" s="350">
        <v>3.6</v>
      </c>
      <c r="AP61" s="351">
        <v>48261</v>
      </c>
      <c r="AQ61" s="352">
        <v>-3.3</v>
      </c>
      <c r="AR61" s="338">
        <v>6.9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553</v>
      </c>
      <c r="AM62" s="341">
        <v>2205196</v>
      </c>
      <c r="AN62" s="342">
        <v>85748</v>
      </c>
      <c r="AO62" s="343">
        <v>24.5</v>
      </c>
      <c r="AP62" s="344">
        <v>24941</v>
      </c>
      <c r="AQ62" s="345">
        <v>-2</v>
      </c>
      <c r="AR62" s="346">
        <v>26.5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C5vYRaGbYhVaKN+xyaF9Ln8ZCWDvNrNmqhon3WCJsXhuMA3LFsD4ayRCJoCxWBnREFy/y7jAXlFS0g9Lcy8iw==" saltValue="Pw2H70LnVoc32ycC2Cgxf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560</v>
      </c>
    </row>
    <row r="120" spans="125:125" ht="13.5" hidden="1" customHeight="1" x14ac:dyDescent="0.15"/>
    <row r="121" spans="125:125" ht="13.5" hidden="1" customHeight="1" x14ac:dyDescent="0.15">
      <c r="DU121" s="259"/>
    </row>
  </sheetData>
  <sheetProtection algorithmName="SHA-512" hashValue="8kzdcruC4aevCy2Gp7iNrRdcb+UI+/wtv+9uLTeAdjjOsZRl4dZ/RHvwN+fEx1kvJdDpL+1VwkhiA+FlZTgx5w==" saltValue="dpn7YNZhjyuzA7JBclQN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561</v>
      </c>
    </row>
  </sheetData>
  <sheetProtection algorithmName="SHA-512" hashValue="PILEz9mTRbsOeNln31ROaTZkIx6ZMy9iUCMknCHbzxmyQQF4tzK0YyTyzm+DeehiYR8CEmattzYtdHX+2dqafw==" saltValue="b8zIGtP1UjGLm6E0YSNa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75" t="s">
        <v>3</v>
      </c>
      <c r="D47" s="1175"/>
      <c r="E47" s="1176"/>
      <c r="F47" s="11">
        <v>20.52</v>
      </c>
      <c r="G47" s="12">
        <v>20.7</v>
      </c>
      <c r="H47" s="12">
        <v>26.08</v>
      </c>
      <c r="I47" s="12">
        <v>26.22</v>
      </c>
      <c r="J47" s="13">
        <v>26.18</v>
      </c>
    </row>
    <row r="48" spans="2:10" ht="57.75" customHeight="1" x14ac:dyDescent="0.15">
      <c r="B48" s="14"/>
      <c r="C48" s="1177" t="s">
        <v>4</v>
      </c>
      <c r="D48" s="1177"/>
      <c r="E48" s="1178"/>
      <c r="F48" s="15">
        <v>32.340000000000003</v>
      </c>
      <c r="G48" s="16">
        <v>7.43</v>
      </c>
      <c r="H48" s="16">
        <v>10.53</v>
      </c>
      <c r="I48" s="16">
        <v>7.97</v>
      </c>
      <c r="J48" s="17">
        <v>9.82</v>
      </c>
    </row>
    <row r="49" spans="2:10" ht="57.75" customHeight="1" thickBot="1" x14ac:dyDescent="0.2">
      <c r="B49" s="18"/>
      <c r="C49" s="1179" t="s">
        <v>5</v>
      </c>
      <c r="D49" s="1179"/>
      <c r="E49" s="1180"/>
      <c r="F49" s="19">
        <v>8.65</v>
      </c>
      <c r="G49" s="20" t="s">
        <v>567</v>
      </c>
      <c r="H49" s="20">
        <v>9.48</v>
      </c>
      <c r="I49" s="20" t="s">
        <v>568</v>
      </c>
      <c r="J49" s="21">
        <v>1.17</v>
      </c>
    </row>
    <row r="50" spans="2:10" x14ac:dyDescent="0.15"/>
  </sheetData>
  <sheetProtection algorithmName="SHA-512" hashValue="Envd2Zb0kgH5gPtVUW9ZM+fIyaRCyWy4pOQ/F47vZJZsWKevOLi9FbYuBNpdY2lY5Ps01VxKCI4MHBZ7BxmqGw==" saltValue="tj1HQn3Uv8H0jy27aJgo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みやき町役場</cp:lastModifiedBy>
  <cp:lastPrinted>2024-08-28T04:29:22Z</cp:lastPrinted>
  <dcterms:created xsi:type="dcterms:W3CDTF">2024-03-14T04:31:16Z</dcterms:created>
  <dcterms:modified xsi:type="dcterms:W3CDTF">2024-10-04T05:48:09Z</dcterms:modified>
  <cp:category/>
</cp:coreProperties>
</file>